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Небольсина\Небольсина\МОНИТОРИНГИ\Отчеты на отправку\ДИСПАНСЕРИЗАЦИЯ ВЗРОСЛОГО НАСЕЛЕНИЯ\2017 год 131 форма\ФЕВРАЛЬ\"/>
    </mc:Choice>
  </mc:AlternateContent>
  <bookViews>
    <workbookView xWindow="120" yWindow="15" windowWidth="19035" windowHeight="8190" firstSheet="19" activeTab="33"/>
  </bookViews>
  <sheets>
    <sheet name="Багратионовск" sheetId="6" r:id="rId1"/>
    <sheet name="Балтийск" sheetId="5" r:id="rId2"/>
    <sheet name="Гвардейск" sheetId="1" r:id="rId3"/>
    <sheet name="Гурьевск" sheetId="2" r:id="rId4"/>
    <sheet name="Гусев" sheetId="3" r:id="rId5"/>
    <sheet name="Зеленоградск" sheetId="4" r:id="rId6"/>
    <sheet name="Краснознаменск" sheetId="7" r:id="rId7"/>
    <sheet name="Ладушкин" sheetId="8" r:id="rId8"/>
    <sheet name="Мамоново" sheetId="9" r:id="rId9"/>
    <sheet name="Неман" sheetId="10" r:id="rId10"/>
    <sheet name="Нестеров" sheetId="11" r:id="rId11"/>
    <sheet name="Озерск" sheetId="12" r:id="rId12"/>
    <sheet name="Пионерск" sheetId="13" r:id="rId13"/>
    <sheet name="Полесск" sheetId="14" r:id="rId14"/>
    <sheet name="Правдинск" sheetId="15" r:id="rId15"/>
    <sheet name="Светлый" sheetId="16" r:id="rId16"/>
    <sheet name="Светлогорск" sheetId="17" r:id="rId17"/>
    <sheet name="Славск" sheetId="18" r:id="rId18"/>
    <sheet name="Советск" sheetId="19" r:id="rId19"/>
    <sheet name="Черняховск" sheetId="20" r:id="rId20"/>
    <sheet name="ГП1" sheetId="22" r:id="rId21"/>
    <sheet name="ГП2" sheetId="23" r:id="rId22"/>
    <sheet name="ГП3" sheetId="24" r:id="rId23"/>
    <sheet name="ГБ1" sheetId="27" r:id="rId24"/>
    <sheet name="ГБ2" sheetId="28" r:id="rId25"/>
    <sheet name="ГБ3" sheetId="29" r:id="rId26"/>
    <sheet name="Дорожная" sheetId="30" r:id="rId27"/>
    <sheet name="Пирогова" sheetId="31" r:id="rId28"/>
    <sheet name="ВМКГ" sheetId="32" r:id="rId29"/>
    <sheet name="МСЧ МВД" sheetId="33" r:id="rId30"/>
    <sheet name="БФУ" sheetId="34" r:id="rId31"/>
    <sheet name="Новомед" sheetId="37" r:id="rId32"/>
    <sheet name="ЦГКБ" sheetId="35" r:id="rId33"/>
    <sheet name="Свод" sheetId="36" r:id="rId34"/>
  </sheets>
  <externalReferences>
    <externalReference r:id="rId35"/>
    <externalReference r:id="rId36"/>
  </externalReferences>
  <calcPr calcId="152511"/>
</workbook>
</file>

<file path=xl/calcChain.xml><?xml version="1.0" encoding="utf-8"?>
<calcChain xmlns="http://schemas.openxmlformats.org/spreadsheetml/2006/main">
  <c r="G16" i="29" l="1"/>
  <c r="G15" i="29"/>
  <c r="G14" i="29"/>
  <c r="G13" i="29"/>
  <c r="G12" i="29"/>
  <c r="G11" i="29"/>
  <c r="G10" i="29"/>
  <c r="G9" i="29"/>
  <c r="G8" i="29"/>
  <c r="G7" i="29"/>
  <c r="G6" i="29"/>
  <c r="G16" i="17" l="1"/>
  <c r="G15" i="17"/>
  <c r="G14" i="17"/>
  <c r="G13" i="17"/>
  <c r="G12" i="17"/>
  <c r="G11" i="17"/>
  <c r="G10" i="17"/>
  <c r="G9" i="17"/>
  <c r="G8" i="17"/>
  <c r="G7" i="17"/>
  <c r="G6" i="17"/>
  <c r="G16" i="34"/>
  <c r="G15" i="34"/>
  <c r="G14" i="34"/>
  <c r="G13" i="34"/>
  <c r="G12" i="34"/>
  <c r="G11" i="34"/>
  <c r="G10" i="34"/>
  <c r="G9" i="34"/>
  <c r="G8" i="34"/>
  <c r="G7" i="34"/>
  <c r="G6" i="34"/>
  <c r="G16" i="37" l="1"/>
  <c r="G15" i="37"/>
  <c r="G14" i="37"/>
  <c r="G13" i="37"/>
  <c r="G12" i="37"/>
  <c r="G11" i="37"/>
  <c r="G10" i="37"/>
  <c r="G9" i="37"/>
  <c r="G8" i="37"/>
  <c r="G7" i="37"/>
  <c r="G6" i="37"/>
  <c r="G16" i="19" l="1"/>
  <c r="G15" i="19"/>
  <c r="G14" i="19"/>
  <c r="G13" i="19"/>
  <c r="G12" i="19"/>
  <c r="G11" i="19"/>
  <c r="G10" i="19"/>
  <c r="G9" i="19"/>
  <c r="G8" i="19"/>
  <c r="G7" i="19"/>
  <c r="G6" i="19"/>
  <c r="G16" i="4"/>
  <c r="G15" i="4"/>
  <c r="G14" i="4"/>
  <c r="G13" i="4"/>
  <c r="G12" i="4"/>
  <c r="G11" i="4"/>
  <c r="G10" i="4"/>
  <c r="G9" i="4"/>
  <c r="G8" i="4"/>
  <c r="G7" i="4"/>
  <c r="G6" i="4"/>
  <c r="G16" i="30" l="1"/>
  <c r="G15" i="30"/>
  <c r="G14" i="30"/>
  <c r="G13" i="30"/>
  <c r="G12" i="30"/>
  <c r="G11" i="30"/>
  <c r="G10" i="30"/>
  <c r="G9" i="30"/>
  <c r="G8" i="30"/>
  <c r="G7" i="30"/>
  <c r="G6" i="30"/>
  <c r="G16" i="22" l="1"/>
  <c r="G15" i="22"/>
  <c r="G14" i="22"/>
  <c r="G13" i="22"/>
  <c r="G12" i="22"/>
  <c r="G11" i="22"/>
  <c r="G10" i="22"/>
  <c r="G9" i="22"/>
  <c r="G8" i="22"/>
  <c r="G7" i="22"/>
  <c r="G6" i="22"/>
  <c r="G16" i="24"/>
  <c r="G15" i="24"/>
  <c r="G14" i="24"/>
  <c r="G13" i="24"/>
  <c r="G12" i="24"/>
  <c r="G11" i="24"/>
  <c r="G10" i="24"/>
  <c r="G9" i="24"/>
  <c r="G8" i="24"/>
  <c r="G7" i="24"/>
  <c r="G6" i="24"/>
  <c r="G16" i="16"/>
  <c r="G15" i="16"/>
  <c r="G14" i="16"/>
  <c r="G13" i="16"/>
  <c r="G12" i="16"/>
  <c r="G11" i="16"/>
  <c r="G10" i="16"/>
  <c r="G9" i="16"/>
  <c r="G8" i="16"/>
  <c r="G7" i="16"/>
  <c r="G6" i="16"/>
  <c r="G16" i="15" l="1"/>
  <c r="G15" i="15"/>
  <c r="G14" i="15"/>
  <c r="G13" i="15"/>
  <c r="G12" i="15"/>
  <c r="G11" i="15"/>
  <c r="G10" i="15"/>
  <c r="G9" i="15"/>
  <c r="G8" i="15"/>
  <c r="G7" i="15"/>
  <c r="G6" i="15"/>
  <c r="G16" i="14"/>
  <c r="G15" i="14"/>
  <c r="G14" i="14"/>
  <c r="G13" i="14"/>
  <c r="G12" i="14"/>
  <c r="G11" i="14"/>
  <c r="G10" i="14"/>
  <c r="G9" i="14"/>
  <c r="G8" i="14"/>
  <c r="G7" i="14"/>
  <c r="G6" i="14"/>
  <c r="G16" i="28"/>
  <c r="G15" i="28"/>
  <c r="G14" i="28"/>
  <c r="G13" i="28"/>
  <c r="G12" i="28"/>
  <c r="G11" i="28"/>
  <c r="G10" i="28"/>
  <c r="G9" i="28"/>
  <c r="G8" i="28"/>
  <c r="G7" i="28"/>
  <c r="G6" i="28"/>
  <c r="G16" i="31"/>
  <c r="G15" i="31"/>
  <c r="G14" i="31"/>
  <c r="G13" i="31"/>
  <c r="G12" i="31"/>
  <c r="G11" i="31"/>
  <c r="G10" i="31"/>
  <c r="G9" i="31"/>
  <c r="G8" i="31"/>
  <c r="G7" i="31"/>
  <c r="G6" i="31"/>
  <c r="G16" i="12" l="1"/>
  <c r="G15" i="12"/>
  <c r="G14" i="12"/>
  <c r="G13" i="12"/>
  <c r="G12" i="12"/>
  <c r="G11" i="12"/>
  <c r="G10" i="12"/>
  <c r="G9" i="12"/>
  <c r="G8" i="12"/>
  <c r="G7" i="12"/>
  <c r="G6" i="12"/>
  <c r="G16" i="7"/>
  <c r="G15" i="7"/>
  <c r="G14" i="7"/>
  <c r="G13" i="7"/>
  <c r="G12" i="7"/>
  <c r="G11" i="7"/>
  <c r="G10" i="7"/>
  <c r="G9" i="7"/>
  <c r="G8" i="7"/>
  <c r="G7" i="7"/>
  <c r="G6" i="7"/>
  <c r="G16" i="8" l="1"/>
  <c r="G15" i="8"/>
  <c r="G14" i="8"/>
  <c r="G13" i="8"/>
  <c r="G12" i="8"/>
  <c r="G11" i="8"/>
  <c r="G10" i="8"/>
  <c r="G9" i="8"/>
  <c r="G8" i="8"/>
  <c r="G7" i="8"/>
  <c r="G6" i="8"/>
  <c r="G16" i="20" l="1"/>
  <c r="G15" i="20"/>
  <c r="G14" i="20"/>
  <c r="G13" i="20"/>
  <c r="G12" i="20"/>
  <c r="G11" i="20"/>
  <c r="G10" i="20"/>
  <c r="G9" i="20"/>
  <c r="G8" i="20"/>
  <c r="G7" i="20"/>
  <c r="G6" i="20"/>
  <c r="G16" i="10"/>
  <c r="G15" i="10"/>
  <c r="G14" i="10"/>
  <c r="G13" i="10"/>
  <c r="G12" i="10"/>
  <c r="G11" i="10"/>
  <c r="G10" i="10"/>
  <c r="G9" i="10"/>
  <c r="G8" i="10"/>
  <c r="G7" i="10"/>
  <c r="G6" i="10"/>
  <c r="G16" i="11" l="1"/>
  <c r="G15" i="11"/>
  <c r="G14" i="11"/>
  <c r="G13" i="11"/>
  <c r="G12" i="11"/>
  <c r="G11" i="11"/>
  <c r="G10" i="11"/>
  <c r="G9" i="11"/>
  <c r="G8" i="11"/>
  <c r="G7" i="11"/>
  <c r="G6" i="11"/>
  <c r="G16" i="3" l="1"/>
  <c r="G15" i="3"/>
  <c r="G14" i="3"/>
  <c r="G13" i="3"/>
  <c r="G12" i="3"/>
  <c r="G11" i="3"/>
  <c r="G10" i="3"/>
  <c r="G9" i="3"/>
  <c r="G8" i="3"/>
  <c r="G7" i="3"/>
  <c r="G6" i="3"/>
  <c r="G16" i="13" l="1"/>
  <c r="G15" i="13"/>
  <c r="G14" i="13"/>
  <c r="G13" i="13"/>
  <c r="G12" i="13"/>
  <c r="G11" i="13"/>
  <c r="G10" i="13"/>
  <c r="G9" i="13"/>
  <c r="G8" i="13"/>
  <c r="G7" i="13"/>
  <c r="G6" i="13"/>
  <c r="G16" i="5"/>
  <c r="G15" i="5"/>
  <c r="G14" i="5"/>
  <c r="G13" i="5"/>
  <c r="G12" i="5"/>
  <c r="G11" i="5"/>
  <c r="G10" i="5"/>
  <c r="G9" i="5"/>
  <c r="G8" i="5"/>
  <c r="G7" i="5"/>
  <c r="G6" i="5"/>
  <c r="G16" i="27"/>
  <c r="G15" i="27"/>
  <c r="G14" i="27"/>
  <c r="G13" i="27"/>
  <c r="G12" i="27"/>
  <c r="G11" i="27"/>
  <c r="G10" i="27"/>
  <c r="G9" i="27"/>
  <c r="G8" i="27"/>
  <c r="G7" i="27"/>
  <c r="G6" i="27"/>
  <c r="G16" i="18"/>
  <c r="G15" i="18"/>
  <c r="G14" i="18"/>
  <c r="G13" i="18"/>
  <c r="G12" i="18"/>
  <c r="G11" i="18"/>
  <c r="G10" i="18"/>
  <c r="G9" i="18"/>
  <c r="G8" i="18"/>
  <c r="G7" i="18"/>
  <c r="G6" i="18"/>
  <c r="G16" i="23" l="1"/>
  <c r="G15" i="23"/>
  <c r="G14" i="23"/>
  <c r="G13" i="23"/>
  <c r="G12" i="23"/>
  <c r="G11" i="23"/>
  <c r="G10" i="23"/>
  <c r="G9" i="23"/>
  <c r="G8" i="23"/>
  <c r="G7" i="23"/>
  <c r="G6" i="23"/>
  <c r="G16" i="2" l="1"/>
  <c r="G15" i="2"/>
  <c r="G14" i="2"/>
  <c r="G13" i="2"/>
  <c r="G12" i="2"/>
  <c r="G11" i="2"/>
  <c r="G10" i="2"/>
  <c r="G9" i="2"/>
  <c r="G8" i="2"/>
  <c r="G7" i="2"/>
  <c r="G6" i="2"/>
  <c r="G16" i="6" l="1"/>
  <c r="G15" i="6"/>
  <c r="G14" i="6"/>
  <c r="G13" i="6"/>
  <c r="G12" i="6"/>
  <c r="G11" i="6"/>
  <c r="G10" i="6"/>
  <c r="G9" i="6"/>
  <c r="G8" i="6"/>
  <c r="G7" i="6"/>
  <c r="G6" i="6"/>
  <c r="G16" i="35" l="1"/>
  <c r="G15" i="35"/>
  <c r="G14" i="35"/>
  <c r="G13" i="35"/>
  <c r="G12" i="35"/>
  <c r="G11" i="35"/>
  <c r="G10" i="35"/>
  <c r="G9" i="35"/>
  <c r="G8" i="35"/>
  <c r="G7" i="35"/>
  <c r="G6" i="35"/>
  <c r="G9" i="9" l="1"/>
  <c r="G8" i="9"/>
  <c r="G7" i="9"/>
  <c r="G6" i="9"/>
  <c r="G16" i="1"/>
  <c r="G15" i="1"/>
  <c r="G14" i="1"/>
  <c r="G13" i="1"/>
  <c r="G12" i="1"/>
  <c r="G11" i="1"/>
  <c r="G10" i="1"/>
  <c r="G9" i="1"/>
  <c r="G8" i="1"/>
  <c r="G7" i="1"/>
  <c r="G6" i="1"/>
  <c r="P19" i="37" l="1"/>
  <c r="J20" i="37" s="1"/>
  <c r="N16" i="37"/>
  <c r="M16" i="37"/>
  <c r="L16" i="37"/>
  <c r="K16" i="37"/>
  <c r="N15" i="37"/>
  <c r="M15" i="37"/>
  <c r="L15" i="37"/>
  <c r="K15" i="37"/>
  <c r="N14" i="37"/>
  <c r="O14" i="37" s="1"/>
  <c r="M14" i="37"/>
  <c r="L14" i="37"/>
  <c r="K14" i="37"/>
  <c r="N13" i="37"/>
  <c r="M13" i="37"/>
  <c r="L13" i="37"/>
  <c r="K13" i="37"/>
  <c r="N12" i="37"/>
  <c r="O12" i="37" s="1"/>
  <c r="M12" i="37"/>
  <c r="L12" i="37"/>
  <c r="K12" i="37"/>
  <c r="N11" i="37"/>
  <c r="M11" i="37"/>
  <c r="L11" i="37"/>
  <c r="K11" i="37"/>
  <c r="N10" i="37"/>
  <c r="M10" i="37"/>
  <c r="L10" i="37"/>
  <c r="K10" i="37"/>
  <c r="N9" i="37"/>
  <c r="M9" i="37"/>
  <c r="L9" i="37"/>
  <c r="K9" i="37"/>
  <c r="N8" i="37"/>
  <c r="O8" i="37" s="1"/>
  <c r="M8" i="37"/>
  <c r="L8" i="37"/>
  <c r="K8" i="37"/>
  <c r="N7" i="37"/>
  <c r="M7" i="37"/>
  <c r="L7" i="37"/>
  <c r="K7" i="37"/>
  <c r="N6" i="37"/>
  <c r="O6" i="37" s="1"/>
  <c r="M6" i="37"/>
  <c r="L6" i="37"/>
  <c r="K6" i="37"/>
  <c r="O7" i="37" l="1"/>
  <c r="O11" i="37"/>
  <c r="O13" i="37"/>
  <c r="O15" i="37"/>
  <c r="J19" i="37"/>
  <c r="M22" i="37"/>
  <c r="O10" i="37"/>
  <c r="O16" i="37"/>
  <c r="O9" i="37"/>
  <c r="M21" i="37" l="1"/>
  <c r="G16" i="33" l="1"/>
  <c r="G15" i="33"/>
  <c r="G14" i="33"/>
  <c r="G13" i="33"/>
  <c r="G12" i="33"/>
  <c r="G11" i="33"/>
  <c r="G10" i="33"/>
  <c r="G9" i="33"/>
  <c r="G8" i="33"/>
  <c r="G7" i="33"/>
  <c r="G6" i="33"/>
  <c r="G16" i="9" l="1"/>
  <c r="G15" i="9"/>
  <c r="G14" i="9"/>
  <c r="G13" i="9"/>
  <c r="G12" i="9"/>
  <c r="G11" i="9"/>
  <c r="G10" i="9"/>
  <c r="P19" i="12" l="1"/>
  <c r="P19" i="2"/>
  <c r="P19" i="35"/>
  <c r="P19" i="34"/>
  <c r="P19" i="33"/>
  <c r="P19" i="32"/>
  <c r="P19" i="31"/>
  <c r="P19" i="30"/>
  <c r="P19" i="29"/>
  <c r="P19" i="28"/>
  <c r="P19" i="27"/>
  <c r="P19" i="24"/>
  <c r="P19" i="23"/>
  <c r="P19" i="22"/>
  <c r="P19" i="19"/>
  <c r="P19" i="18"/>
  <c r="P19" i="17"/>
  <c r="P19" i="16"/>
  <c r="P19" i="15"/>
  <c r="P19" i="14"/>
  <c r="P19" i="13"/>
  <c r="P19" i="11"/>
  <c r="P19" i="10"/>
  <c r="P19" i="9"/>
  <c r="P19" i="8"/>
  <c r="P19" i="7"/>
  <c r="P19" i="4"/>
  <c r="P19" i="3"/>
  <c r="P19" i="1"/>
  <c r="P19" i="5"/>
  <c r="P19" i="6"/>
  <c r="P19" i="20" l="1"/>
  <c r="G16" i="32" l="1"/>
  <c r="G15" i="32"/>
  <c r="G14" i="32"/>
  <c r="G13" i="32"/>
  <c r="G12" i="32"/>
  <c r="G11" i="32"/>
  <c r="G10" i="32"/>
  <c r="G9" i="32"/>
  <c r="G8" i="32"/>
  <c r="G7" i="32"/>
  <c r="G6" i="32"/>
  <c r="K22" i="36" l="1"/>
  <c r="K21" i="36"/>
  <c r="H20" i="36"/>
  <c r="H19" i="36"/>
  <c r="J7" i="36"/>
  <c r="J8" i="36"/>
  <c r="J9" i="36"/>
  <c r="J10" i="36"/>
  <c r="J11" i="36"/>
  <c r="J12" i="36"/>
  <c r="J13" i="36"/>
  <c r="J14" i="36"/>
  <c r="J15" i="36"/>
  <c r="J16" i="36"/>
  <c r="I7" i="36"/>
  <c r="I8" i="36"/>
  <c r="I9" i="36"/>
  <c r="I10" i="36"/>
  <c r="I11" i="36"/>
  <c r="I12" i="36"/>
  <c r="I13" i="36"/>
  <c r="I14" i="36"/>
  <c r="I15" i="36"/>
  <c r="I16" i="36"/>
  <c r="H7" i="36"/>
  <c r="H8" i="36"/>
  <c r="H9" i="36"/>
  <c r="H10" i="36"/>
  <c r="H11" i="36"/>
  <c r="H12" i="36"/>
  <c r="H13" i="36"/>
  <c r="H14" i="36"/>
  <c r="H15" i="36"/>
  <c r="H16" i="36"/>
  <c r="I6" i="36"/>
  <c r="J6" i="36"/>
  <c r="H6" i="36"/>
  <c r="F7" i="36"/>
  <c r="F8" i="36"/>
  <c r="F9" i="36"/>
  <c r="F10" i="36"/>
  <c r="F11" i="36"/>
  <c r="F12" i="36"/>
  <c r="F13" i="36"/>
  <c r="F14" i="36"/>
  <c r="F15" i="36"/>
  <c r="F16" i="36"/>
  <c r="E7" i="36"/>
  <c r="E8" i="36"/>
  <c r="E9" i="36"/>
  <c r="E10" i="36"/>
  <c r="E11" i="36"/>
  <c r="E12" i="36"/>
  <c r="E13" i="36"/>
  <c r="E14" i="36"/>
  <c r="E15" i="36"/>
  <c r="E16" i="36"/>
  <c r="D7" i="36"/>
  <c r="D8" i="36"/>
  <c r="D9" i="36"/>
  <c r="D10" i="36"/>
  <c r="D11" i="36"/>
  <c r="D12" i="36"/>
  <c r="D13" i="36"/>
  <c r="D14" i="36"/>
  <c r="D15" i="36"/>
  <c r="D16" i="36"/>
  <c r="E6" i="36"/>
  <c r="F6" i="36"/>
  <c r="D6" i="36"/>
  <c r="J20" i="35"/>
  <c r="N16" i="35"/>
  <c r="M16" i="35"/>
  <c r="L16" i="35"/>
  <c r="K16" i="35"/>
  <c r="N15" i="35"/>
  <c r="M15" i="35"/>
  <c r="L15" i="35"/>
  <c r="K15" i="35"/>
  <c r="N14" i="35"/>
  <c r="M14" i="35"/>
  <c r="L14" i="35"/>
  <c r="K14" i="35"/>
  <c r="N13" i="35"/>
  <c r="M13" i="35"/>
  <c r="L13" i="35"/>
  <c r="K13" i="35"/>
  <c r="N12" i="35"/>
  <c r="M12" i="35"/>
  <c r="L12" i="35"/>
  <c r="K12" i="35"/>
  <c r="N11" i="35"/>
  <c r="M11" i="35"/>
  <c r="L11" i="35"/>
  <c r="K11" i="35"/>
  <c r="N10" i="35"/>
  <c r="M10" i="35"/>
  <c r="L10" i="35"/>
  <c r="K10" i="35"/>
  <c r="N9" i="35"/>
  <c r="M9" i="35"/>
  <c r="L9" i="35"/>
  <c r="K9" i="35"/>
  <c r="N8" i="35"/>
  <c r="M8" i="35"/>
  <c r="L8" i="35"/>
  <c r="K8" i="35"/>
  <c r="N7" i="35"/>
  <c r="M7" i="35"/>
  <c r="L7" i="35"/>
  <c r="K7" i="35"/>
  <c r="N6" i="35"/>
  <c r="M6" i="35"/>
  <c r="L6" i="35"/>
  <c r="K6" i="35"/>
  <c r="J20" i="34"/>
  <c r="N16" i="34"/>
  <c r="M16" i="34"/>
  <c r="L16" i="34"/>
  <c r="K16" i="34"/>
  <c r="N15" i="34"/>
  <c r="M15" i="34"/>
  <c r="L15" i="34"/>
  <c r="K15" i="34"/>
  <c r="N14" i="34"/>
  <c r="M14" i="34"/>
  <c r="L14" i="34"/>
  <c r="K14" i="34"/>
  <c r="N13" i="34"/>
  <c r="M13" i="34"/>
  <c r="L13" i="34"/>
  <c r="K13" i="34"/>
  <c r="N12" i="34"/>
  <c r="M12" i="34"/>
  <c r="L12" i="34"/>
  <c r="K12" i="34"/>
  <c r="N11" i="34"/>
  <c r="M11" i="34"/>
  <c r="L11" i="34"/>
  <c r="K11" i="34"/>
  <c r="N10" i="34"/>
  <c r="M10" i="34"/>
  <c r="L10" i="34"/>
  <c r="K10" i="34"/>
  <c r="N9" i="34"/>
  <c r="M9" i="34"/>
  <c r="L9" i="34"/>
  <c r="K9" i="34"/>
  <c r="N8" i="34"/>
  <c r="M8" i="34"/>
  <c r="L8" i="34"/>
  <c r="K8" i="34"/>
  <c r="N7" i="34"/>
  <c r="M7" i="34"/>
  <c r="L7" i="34"/>
  <c r="K7" i="34"/>
  <c r="N6" i="34"/>
  <c r="M6" i="34"/>
  <c r="L6" i="34"/>
  <c r="K6" i="34"/>
  <c r="J20" i="33"/>
  <c r="N16" i="33"/>
  <c r="M16" i="33"/>
  <c r="L16" i="33"/>
  <c r="K16" i="33"/>
  <c r="N15" i="33"/>
  <c r="M15" i="33"/>
  <c r="L15" i="33"/>
  <c r="K15" i="33"/>
  <c r="N14" i="33"/>
  <c r="M14" i="33"/>
  <c r="L14" i="33"/>
  <c r="K14" i="33"/>
  <c r="N13" i="33"/>
  <c r="M13" i="33"/>
  <c r="L13" i="33"/>
  <c r="K13" i="33"/>
  <c r="N12" i="33"/>
  <c r="M12" i="33"/>
  <c r="L12" i="33"/>
  <c r="K12" i="33"/>
  <c r="N11" i="33"/>
  <c r="M11" i="33"/>
  <c r="L11" i="33"/>
  <c r="K11" i="33"/>
  <c r="N10" i="33"/>
  <c r="M10" i="33"/>
  <c r="L10" i="33"/>
  <c r="K10" i="33"/>
  <c r="N9" i="33"/>
  <c r="M9" i="33"/>
  <c r="L9" i="33"/>
  <c r="K9" i="33"/>
  <c r="N8" i="33"/>
  <c r="M8" i="33"/>
  <c r="L8" i="33"/>
  <c r="K8" i="33"/>
  <c r="N7" i="33"/>
  <c r="M7" i="33"/>
  <c r="L7" i="33"/>
  <c r="K7" i="33"/>
  <c r="N6" i="33"/>
  <c r="M6" i="33"/>
  <c r="L6" i="33"/>
  <c r="K6" i="33"/>
  <c r="J20" i="32"/>
  <c r="N16" i="32"/>
  <c r="M16" i="32"/>
  <c r="L16" i="32"/>
  <c r="K16" i="32"/>
  <c r="N15" i="32"/>
  <c r="M15" i="32"/>
  <c r="L15" i="32"/>
  <c r="K15" i="32"/>
  <c r="N14" i="32"/>
  <c r="M14" i="32"/>
  <c r="L14" i="32"/>
  <c r="K14" i="32"/>
  <c r="N13" i="32"/>
  <c r="M13" i="32"/>
  <c r="L13" i="32"/>
  <c r="K13" i="32"/>
  <c r="N12" i="32"/>
  <c r="M12" i="32"/>
  <c r="L12" i="32"/>
  <c r="K12" i="32"/>
  <c r="N11" i="32"/>
  <c r="M11" i="32"/>
  <c r="L11" i="32"/>
  <c r="K11" i="32"/>
  <c r="N10" i="32"/>
  <c r="M10" i="32"/>
  <c r="L10" i="32"/>
  <c r="K10" i="32"/>
  <c r="N9" i="32"/>
  <c r="M9" i="32"/>
  <c r="L9" i="32"/>
  <c r="K9" i="32"/>
  <c r="N8" i="32"/>
  <c r="M8" i="32"/>
  <c r="L8" i="32"/>
  <c r="K8" i="32"/>
  <c r="N7" i="32"/>
  <c r="M7" i="32"/>
  <c r="L7" i="32"/>
  <c r="K7" i="32"/>
  <c r="N6" i="32"/>
  <c r="M6" i="32"/>
  <c r="L6" i="32"/>
  <c r="K6" i="32"/>
  <c r="J20" i="31"/>
  <c r="N16" i="31"/>
  <c r="M16" i="31"/>
  <c r="L16" i="31"/>
  <c r="K16" i="31"/>
  <c r="N15" i="31"/>
  <c r="M15" i="31"/>
  <c r="L15" i="31"/>
  <c r="K15" i="31"/>
  <c r="N14" i="31"/>
  <c r="M14" i="31"/>
  <c r="L14" i="31"/>
  <c r="K14" i="31"/>
  <c r="N13" i="31"/>
  <c r="M13" i="31"/>
  <c r="L13" i="31"/>
  <c r="K13" i="31"/>
  <c r="N12" i="31"/>
  <c r="M12" i="31"/>
  <c r="L12" i="31"/>
  <c r="K12" i="31"/>
  <c r="N11" i="31"/>
  <c r="M11" i="31"/>
  <c r="L11" i="31"/>
  <c r="K11" i="31"/>
  <c r="N10" i="31"/>
  <c r="M10" i="31"/>
  <c r="L10" i="31"/>
  <c r="K10" i="31"/>
  <c r="N9" i="31"/>
  <c r="M9" i="31"/>
  <c r="L9" i="31"/>
  <c r="K9" i="31"/>
  <c r="N8" i="31"/>
  <c r="M8" i="31"/>
  <c r="L8" i="31"/>
  <c r="K8" i="31"/>
  <c r="N7" i="31"/>
  <c r="M7" i="31"/>
  <c r="L7" i="31"/>
  <c r="K7" i="31"/>
  <c r="N6" i="31"/>
  <c r="M6" i="31"/>
  <c r="L6" i="31"/>
  <c r="K6" i="31"/>
  <c r="J20" i="30"/>
  <c r="N16" i="30"/>
  <c r="M16" i="30"/>
  <c r="L16" i="30"/>
  <c r="K16" i="30"/>
  <c r="N15" i="30"/>
  <c r="M15" i="30"/>
  <c r="L15" i="30"/>
  <c r="K15" i="30"/>
  <c r="N14" i="30"/>
  <c r="M14" i="30"/>
  <c r="L14" i="30"/>
  <c r="K14" i="30"/>
  <c r="N13" i="30"/>
  <c r="M13" i="30"/>
  <c r="L13" i="30"/>
  <c r="K13" i="30"/>
  <c r="N12" i="30"/>
  <c r="M12" i="30"/>
  <c r="L12" i="30"/>
  <c r="K12" i="30"/>
  <c r="N11" i="30"/>
  <c r="M11" i="30"/>
  <c r="L11" i="30"/>
  <c r="K11" i="30"/>
  <c r="N10" i="30"/>
  <c r="M10" i="30"/>
  <c r="L10" i="30"/>
  <c r="K10" i="30"/>
  <c r="N9" i="30"/>
  <c r="M9" i="30"/>
  <c r="L9" i="30"/>
  <c r="K9" i="30"/>
  <c r="N8" i="30"/>
  <c r="M8" i="30"/>
  <c r="L8" i="30"/>
  <c r="K8" i="30"/>
  <c r="N7" i="30"/>
  <c r="M7" i="30"/>
  <c r="L7" i="30"/>
  <c r="K7" i="30"/>
  <c r="N6" i="30"/>
  <c r="M6" i="30"/>
  <c r="L6" i="30"/>
  <c r="K6" i="30"/>
  <c r="J20" i="29"/>
  <c r="N16" i="29"/>
  <c r="M16" i="29"/>
  <c r="L16" i="29"/>
  <c r="K16" i="29"/>
  <c r="N15" i="29"/>
  <c r="M15" i="29"/>
  <c r="L15" i="29"/>
  <c r="K15" i="29"/>
  <c r="N14" i="29"/>
  <c r="M14" i="29"/>
  <c r="L14" i="29"/>
  <c r="K14" i="29"/>
  <c r="N13" i="29"/>
  <c r="M13" i="29"/>
  <c r="L13" i="29"/>
  <c r="K13" i="29"/>
  <c r="N12" i="29"/>
  <c r="M12" i="29"/>
  <c r="L12" i="29"/>
  <c r="K12" i="29"/>
  <c r="N11" i="29"/>
  <c r="M11" i="29"/>
  <c r="L11" i="29"/>
  <c r="K11" i="29"/>
  <c r="N10" i="29"/>
  <c r="M10" i="29"/>
  <c r="L10" i="29"/>
  <c r="K10" i="29"/>
  <c r="N9" i="29"/>
  <c r="M9" i="29"/>
  <c r="L9" i="29"/>
  <c r="K9" i="29"/>
  <c r="N8" i="29"/>
  <c r="M8" i="29"/>
  <c r="L8" i="29"/>
  <c r="K8" i="29"/>
  <c r="N7" i="29"/>
  <c r="M7" i="29"/>
  <c r="L7" i="29"/>
  <c r="K7" i="29"/>
  <c r="N6" i="29"/>
  <c r="M6" i="29"/>
  <c r="L6" i="29"/>
  <c r="K6" i="29"/>
  <c r="J20" i="28"/>
  <c r="N16" i="28"/>
  <c r="M16" i="28"/>
  <c r="L16" i="28"/>
  <c r="K16" i="28"/>
  <c r="N15" i="28"/>
  <c r="M15" i="28"/>
  <c r="L15" i="28"/>
  <c r="K15" i="28"/>
  <c r="N14" i="28"/>
  <c r="M14" i="28"/>
  <c r="L14" i="28"/>
  <c r="K14" i="28"/>
  <c r="N13" i="28"/>
  <c r="M13" i="28"/>
  <c r="L13" i="28"/>
  <c r="K13" i="28"/>
  <c r="N12" i="28"/>
  <c r="M12" i="28"/>
  <c r="L12" i="28"/>
  <c r="K12" i="28"/>
  <c r="N11" i="28"/>
  <c r="M11" i="28"/>
  <c r="L11" i="28"/>
  <c r="K11" i="28"/>
  <c r="N10" i="28"/>
  <c r="M10" i="28"/>
  <c r="L10" i="28"/>
  <c r="K10" i="28"/>
  <c r="N9" i="28"/>
  <c r="M9" i="28"/>
  <c r="L9" i="28"/>
  <c r="K9" i="28"/>
  <c r="N8" i="28"/>
  <c r="M8" i="28"/>
  <c r="L8" i="28"/>
  <c r="K8" i="28"/>
  <c r="N7" i="28"/>
  <c r="M7" i="28"/>
  <c r="L7" i="28"/>
  <c r="K7" i="28"/>
  <c r="N6" i="28"/>
  <c r="M6" i="28"/>
  <c r="L6" i="28"/>
  <c r="K6" i="28"/>
  <c r="J20" i="27"/>
  <c r="N16" i="27"/>
  <c r="M16" i="27"/>
  <c r="L16" i="27"/>
  <c r="K16" i="27"/>
  <c r="N15" i="27"/>
  <c r="M15" i="27"/>
  <c r="L15" i="27"/>
  <c r="K15" i="27"/>
  <c r="N14" i="27"/>
  <c r="M14" i="27"/>
  <c r="L14" i="27"/>
  <c r="K14" i="27"/>
  <c r="N13" i="27"/>
  <c r="M13" i="27"/>
  <c r="L13" i="27"/>
  <c r="K13" i="27"/>
  <c r="N12" i="27"/>
  <c r="M12" i="27"/>
  <c r="L12" i="27"/>
  <c r="K12" i="27"/>
  <c r="N11" i="27"/>
  <c r="M11" i="27"/>
  <c r="L11" i="27"/>
  <c r="K11" i="27"/>
  <c r="N10" i="27"/>
  <c r="M10" i="27"/>
  <c r="L10" i="27"/>
  <c r="K10" i="27"/>
  <c r="N9" i="27"/>
  <c r="M9" i="27"/>
  <c r="L9" i="27"/>
  <c r="K9" i="27"/>
  <c r="N8" i="27"/>
  <c r="M8" i="27"/>
  <c r="L8" i="27"/>
  <c r="K8" i="27"/>
  <c r="N7" i="27"/>
  <c r="M7" i="27"/>
  <c r="L7" i="27"/>
  <c r="K7" i="27"/>
  <c r="N6" i="27"/>
  <c r="M6" i="27"/>
  <c r="L6" i="27"/>
  <c r="K6" i="27"/>
  <c r="J20" i="24"/>
  <c r="N16" i="24"/>
  <c r="M16" i="24"/>
  <c r="L16" i="24"/>
  <c r="K16" i="24"/>
  <c r="N15" i="24"/>
  <c r="M15" i="24"/>
  <c r="L15" i="24"/>
  <c r="K15" i="24"/>
  <c r="N14" i="24"/>
  <c r="M14" i="24"/>
  <c r="L14" i="24"/>
  <c r="K14" i="24"/>
  <c r="N13" i="24"/>
  <c r="M13" i="24"/>
  <c r="L13" i="24"/>
  <c r="K13" i="24"/>
  <c r="N12" i="24"/>
  <c r="M12" i="24"/>
  <c r="L12" i="24"/>
  <c r="K12" i="24"/>
  <c r="N11" i="24"/>
  <c r="M11" i="24"/>
  <c r="L11" i="24"/>
  <c r="K11" i="24"/>
  <c r="N10" i="24"/>
  <c r="M10" i="24"/>
  <c r="L10" i="24"/>
  <c r="K10" i="24"/>
  <c r="N9" i="24"/>
  <c r="M9" i="24"/>
  <c r="L9" i="24"/>
  <c r="K9" i="24"/>
  <c r="N8" i="24"/>
  <c r="M8" i="24"/>
  <c r="L8" i="24"/>
  <c r="K8" i="24"/>
  <c r="N7" i="24"/>
  <c r="M7" i="24"/>
  <c r="L7" i="24"/>
  <c r="K7" i="24"/>
  <c r="N6" i="24"/>
  <c r="M6" i="24"/>
  <c r="L6" i="24"/>
  <c r="K6" i="24"/>
  <c r="J20" i="23"/>
  <c r="N16" i="23"/>
  <c r="M16" i="23"/>
  <c r="L16" i="23"/>
  <c r="K16" i="23"/>
  <c r="N15" i="23"/>
  <c r="M15" i="23"/>
  <c r="L15" i="23"/>
  <c r="K15" i="23"/>
  <c r="N14" i="23"/>
  <c r="M14" i="23"/>
  <c r="L14" i="23"/>
  <c r="K14" i="23"/>
  <c r="N13" i="23"/>
  <c r="M13" i="23"/>
  <c r="L13" i="23"/>
  <c r="K13" i="23"/>
  <c r="N12" i="23"/>
  <c r="M12" i="23"/>
  <c r="L12" i="23"/>
  <c r="K12" i="23"/>
  <c r="N11" i="23"/>
  <c r="M11" i="23"/>
  <c r="L11" i="23"/>
  <c r="K11" i="23"/>
  <c r="N10" i="23"/>
  <c r="M10" i="23"/>
  <c r="L10" i="23"/>
  <c r="K10" i="23"/>
  <c r="N9" i="23"/>
  <c r="M9" i="23"/>
  <c r="L9" i="23"/>
  <c r="K9" i="23"/>
  <c r="N8" i="23"/>
  <c r="M8" i="23"/>
  <c r="L8" i="23"/>
  <c r="K8" i="23"/>
  <c r="N7" i="23"/>
  <c r="M7" i="23"/>
  <c r="L7" i="23"/>
  <c r="K7" i="23"/>
  <c r="N6" i="23"/>
  <c r="M6" i="23"/>
  <c r="L6" i="23"/>
  <c r="K6" i="23"/>
  <c r="J20" i="22"/>
  <c r="N16" i="22"/>
  <c r="M16" i="22"/>
  <c r="L16" i="22"/>
  <c r="K16" i="22"/>
  <c r="N15" i="22"/>
  <c r="M15" i="22"/>
  <c r="L15" i="22"/>
  <c r="K15" i="22"/>
  <c r="N14" i="22"/>
  <c r="M14" i="22"/>
  <c r="L14" i="22"/>
  <c r="K14" i="22"/>
  <c r="N13" i="22"/>
  <c r="M13" i="22"/>
  <c r="L13" i="22"/>
  <c r="K13" i="22"/>
  <c r="N12" i="22"/>
  <c r="M12" i="22"/>
  <c r="L12" i="22"/>
  <c r="K12" i="22"/>
  <c r="N11" i="22"/>
  <c r="M11" i="22"/>
  <c r="L11" i="22"/>
  <c r="K11" i="22"/>
  <c r="N10" i="22"/>
  <c r="M10" i="22"/>
  <c r="L10" i="22"/>
  <c r="K10" i="22"/>
  <c r="N9" i="22"/>
  <c r="M9" i="22"/>
  <c r="L9" i="22"/>
  <c r="K9" i="22"/>
  <c r="N8" i="22"/>
  <c r="M8" i="22"/>
  <c r="L8" i="22"/>
  <c r="K8" i="22"/>
  <c r="N7" i="22"/>
  <c r="M7" i="22"/>
  <c r="L7" i="22"/>
  <c r="K7" i="22"/>
  <c r="N6" i="22"/>
  <c r="M6" i="22"/>
  <c r="L6" i="22"/>
  <c r="K6" i="22"/>
  <c r="J20" i="20"/>
  <c r="N16" i="20"/>
  <c r="M16" i="20"/>
  <c r="L16" i="20"/>
  <c r="K16" i="20"/>
  <c r="N15" i="20"/>
  <c r="M15" i="20"/>
  <c r="L15" i="20"/>
  <c r="K15" i="20"/>
  <c r="N14" i="20"/>
  <c r="M14" i="20"/>
  <c r="L14" i="20"/>
  <c r="K14" i="20"/>
  <c r="N13" i="20"/>
  <c r="M13" i="20"/>
  <c r="L13" i="20"/>
  <c r="K13" i="20"/>
  <c r="N12" i="20"/>
  <c r="M12" i="20"/>
  <c r="L12" i="20"/>
  <c r="K12" i="20"/>
  <c r="N11" i="20"/>
  <c r="M11" i="20"/>
  <c r="L11" i="20"/>
  <c r="K11" i="20"/>
  <c r="N10" i="20"/>
  <c r="M10" i="20"/>
  <c r="L10" i="20"/>
  <c r="K10" i="20"/>
  <c r="N9" i="20"/>
  <c r="M9" i="20"/>
  <c r="L9" i="20"/>
  <c r="K9" i="20"/>
  <c r="N8" i="20"/>
  <c r="M8" i="20"/>
  <c r="L8" i="20"/>
  <c r="K8" i="20"/>
  <c r="N7" i="20"/>
  <c r="M7" i="20"/>
  <c r="L7" i="20"/>
  <c r="K7" i="20"/>
  <c r="N6" i="20"/>
  <c r="M6" i="20"/>
  <c r="L6" i="20"/>
  <c r="K6" i="20"/>
  <c r="J20" i="19"/>
  <c r="N16" i="19"/>
  <c r="M16" i="19"/>
  <c r="L16" i="19"/>
  <c r="K16" i="19"/>
  <c r="N15" i="19"/>
  <c r="M15" i="19"/>
  <c r="L15" i="19"/>
  <c r="K15" i="19"/>
  <c r="N14" i="19"/>
  <c r="M14" i="19"/>
  <c r="L14" i="19"/>
  <c r="K14" i="19"/>
  <c r="N13" i="19"/>
  <c r="M13" i="19"/>
  <c r="L13" i="19"/>
  <c r="K13" i="19"/>
  <c r="N12" i="19"/>
  <c r="M12" i="19"/>
  <c r="L12" i="19"/>
  <c r="K12" i="19"/>
  <c r="N11" i="19"/>
  <c r="M11" i="19"/>
  <c r="L11" i="19"/>
  <c r="K11" i="19"/>
  <c r="N10" i="19"/>
  <c r="M10" i="19"/>
  <c r="L10" i="19"/>
  <c r="K10" i="19"/>
  <c r="N9" i="19"/>
  <c r="M9" i="19"/>
  <c r="L9" i="19"/>
  <c r="K9" i="19"/>
  <c r="N8" i="19"/>
  <c r="M8" i="19"/>
  <c r="L8" i="19"/>
  <c r="K8" i="19"/>
  <c r="N7" i="19"/>
  <c r="M7" i="19"/>
  <c r="L7" i="19"/>
  <c r="K7" i="19"/>
  <c r="N6" i="19"/>
  <c r="M6" i="19"/>
  <c r="L6" i="19"/>
  <c r="K6" i="19"/>
  <c r="J20" i="18"/>
  <c r="N16" i="18"/>
  <c r="M16" i="18"/>
  <c r="L16" i="18"/>
  <c r="K16" i="18"/>
  <c r="N15" i="18"/>
  <c r="M15" i="18"/>
  <c r="L15" i="18"/>
  <c r="K15" i="18"/>
  <c r="N14" i="18"/>
  <c r="M14" i="18"/>
  <c r="L14" i="18"/>
  <c r="K14" i="18"/>
  <c r="N13" i="18"/>
  <c r="M13" i="18"/>
  <c r="L13" i="18"/>
  <c r="K13" i="18"/>
  <c r="N12" i="18"/>
  <c r="M12" i="18"/>
  <c r="L12" i="18"/>
  <c r="K12" i="18"/>
  <c r="N11" i="18"/>
  <c r="M11" i="18"/>
  <c r="L11" i="18"/>
  <c r="K11" i="18"/>
  <c r="N10" i="18"/>
  <c r="M10" i="18"/>
  <c r="L10" i="18"/>
  <c r="K10" i="18"/>
  <c r="N9" i="18"/>
  <c r="M9" i="18"/>
  <c r="L9" i="18"/>
  <c r="K9" i="18"/>
  <c r="N8" i="18"/>
  <c r="M8" i="18"/>
  <c r="L8" i="18"/>
  <c r="K8" i="18"/>
  <c r="N7" i="18"/>
  <c r="M7" i="18"/>
  <c r="L7" i="18"/>
  <c r="K7" i="18"/>
  <c r="N6" i="18"/>
  <c r="M6" i="18"/>
  <c r="L6" i="18"/>
  <c r="K6" i="18"/>
  <c r="J20" i="17"/>
  <c r="N16" i="17"/>
  <c r="M16" i="17"/>
  <c r="L16" i="17"/>
  <c r="K16" i="17"/>
  <c r="N15" i="17"/>
  <c r="M15" i="17"/>
  <c r="L15" i="17"/>
  <c r="K15" i="17"/>
  <c r="N14" i="17"/>
  <c r="M14" i="17"/>
  <c r="L14" i="17"/>
  <c r="K14" i="17"/>
  <c r="N13" i="17"/>
  <c r="M13" i="17"/>
  <c r="L13" i="17"/>
  <c r="K13" i="17"/>
  <c r="N12" i="17"/>
  <c r="M12" i="17"/>
  <c r="L12" i="17"/>
  <c r="K12" i="17"/>
  <c r="N11" i="17"/>
  <c r="M11" i="17"/>
  <c r="L11" i="17"/>
  <c r="K11" i="17"/>
  <c r="N10" i="17"/>
  <c r="M10" i="17"/>
  <c r="L10" i="17"/>
  <c r="K10" i="17"/>
  <c r="N9" i="17"/>
  <c r="M9" i="17"/>
  <c r="L9" i="17"/>
  <c r="K9" i="17"/>
  <c r="N8" i="17"/>
  <c r="M8" i="17"/>
  <c r="L8" i="17"/>
  <c r="K8" i="17"/>
  <c r="N7" i="17"/>
  <c r="M7" i="17"/>
  <c r="L7" i="17"/>
  <c r="K7" i="17"/>
  <c r="N6" i="17"/>
  <c r="M6" i="17"/>
  <c r="L6" i="17"/>
  <c r="K6" i="17"/>
  <c r="J20" i="16"/>
  <c r="N16" i="16"/>
  <c r="M16" i="16"/>
  <c r="L16" i="16"/>
  <c r="K16" i="16"/>
  <c r="N15" i="16"/>
  <c r="M15" i="16"/>
  <c r="L15" i="16"/>
  <c r="K15" i="16"/>
  <c r="N14" i="16"/>
  <c r="M14" i="16"/>
  <c r="L14" i="16"/>
  <c r="K14" i="16"/>
  <c r="N13" i="16"/>
  <c r="M13" i="16"/>
  <c r="L13" i="16"/>
  <c r="K13" i="16"/>
  <c r="N12" i="16"/>
  <c r="M12" i="16"/>
  <c r="L12" i="16"/>
  <c r="K12" i="16"/>
  <c r="N11" i="16"/>
  <c r="M11" i="16"/>
  <c r="L11" i="16"/>
  <c r="K11" i="16"/>
  <c r="N10" i="16"/>
  <c r="M10" i="16"/>
  <c r="L10" i="16"/>
  <c r="K10" i="16"/>
  <c r="N9" i="16"/>
  <c r="M9" i="16"/>
  <c r="L9" i="16"/>
  <c r="K9" i="16"/>
  <c r="N8" i="16"/>
  <c r="M8" i="16"/>
  <c r="L8" i="16"/>
  <c r="K8" i="16"/>
  <c r="N7" i="16"/>
  <c r="M7" i="16"/>
  <c r="L7" i="16"/>
  <c r="K7" i="16"/>
  <c r="N6" i="16"/>
  <c r="M6" i="16"/>
  <c r="L6" i="16"/>
  <c r="K6" i="16"/>
  <c r="J20" i="15"/>
  <c r="N16" i="15"/>
  <c r="M16" i="15"/>
  <c r="L16" i="15"/>
  <c r="K16" i="15"/>
  <c r="N15" i="15"/>
  <c r="M15" i="15"/>
  <c r="L15" i="15"/>
  <c r="K15" i="15"/>
  <c r="N14" i="15"/>
  <c r="M14" i="15"/>
  <c r="L14" i="15"/>
  <c r="K14" i="15"/>
  <c r="N13" i="15"/>
  <c r="M13" i="15"/>
  <c r="L13" i="15"/>
  <c r="K13" i="15"/>
  <c r="N12" i="15"/>
  <c r="M12" i="15"/>
  <c r="L12" i="15"/>
  <c r="K12" i="15"/>
  <c r="N11" i="15"/>
  <c r="M11" i="15"/>
  <c r="L11" i="15"/>
  <c r="K11" i="15"/>
  <c r="N10" i="15"/>
  <c r="M10" i="15"/>
  <c r="L10" i="15"/>
  <c r="K10" i="15"/>
  <c r="N9" i="15"/>
  <c r="M9" i="15"/>
  <c r="L9" i="15"/>
  <c r="K9" i="15"/>
  <c r="N8" i="15"/>
  <c r="M8" i="15"/>
  <c r="L8" i="15"/>
  <c r="K8" i="15"/>
  <c r="N7" i="15"/>
  <c r="M7" i="15"/>
  <c r="L7" i="15"/>
  <c r="K7" i="15"/>
  <c r="N6" i="15"/>
  <c r="M6" i="15"/>
  <c r="L6" i="15"/>
  <c r="K6" i="15"/>
  <c r="J20" i="14"/>
  <c r="N16" i="14"/>
  <c r="M16" i="14"/>
  <c r="L16" i="14"/>
  <c r="K16" i="14"/>
  <c r="N15" i="14"/>
  <c r="M15" i="14"/>
  <c r="L15" i="14"/>
  <c r="K15" i="14"/>
  <c r="N14" i="14"/>
  <c r="M14" i="14"/>
  <c r="L14" i="14"/>
  <c r="K14" i="14"/>
  <c r="N13" i="14"/>
  <c r="M13" i="14"/>
  <c r="L13" i="14"/>
  <c r="K13" i="14"/>
  <c r="N12" i="14"/>
  <c r="M12" i="14"/>
  <c r="L12" i="14"/>
  <c r="K12" i="14"/>
  <c r="N11" i="14"/>
  <c r="M11" i="14"/>
  <c r="L11" i="14"/>
  <c r="K11" i="14"/>
  <c r="N10" i="14"/>
  <c r="M10" i="14"/>
  <c r="L10" i="14"/>
  <c r="K10" i="14"/>
  <c r="N9" i="14"/>
  <c r="M9" i="14"/>
  <c r="L9" i="14"/>
  <c r="K9" i="14"/>
  <c r="N8" i="14"/>
  <c r="M8" i="14"/>
  <c r="L8" i="14"/>
  <c r="K8" i="14"/>
  <c r="N7" i="14"/>
  <c r="M7" i="14"/>
  <c r="L7" i="14"/>
  <c r="K7" i="14"/>
  <c r="N6" i="14"/>
  <c r="M6" i="14"/>
  <c r="L6" i="14"/>
  <c r="K6" i="14"/>
  <c r="J20" i="13"/>
  <c r="N16" i="13"/>
  <c r="M16" i="13"/>
  <c r="L16" i="13"/>
  <c r="K16" i="13"/>
  <c r="N15" i="13"/>
  <c r="M15" i="13"/>
  <c r="L15" i="13"/>
  <c r="K15" i="13"/>
  <c r="N14" i="13"/>
  <c r="M14" i="13"/>
  <c r="L14" i="13"/>
  <c r="K14" i="13"/>
  <c r="N13" i="13"/>
  <c r="M13" i="13"/>
  <c r="L13" i="13"/>
  <c r="K13" i="13"/>
  <c r="N12" i="13"/>
  <c r="M12" i="13"/>
  <c r="L12" i="13"/>
  <c r="K12" i="13"/>
  <c r="N11" i="13"/>
  <c r="M11" i="13"/>
  <c r="L11" i="13"/>
  <c r="K11" i="13"/>
  <c r="N10" i="13"/>
  <c r="M10" i="13"/>
  <c r="L10" i="13"/>
  <c r="K10" i="13"/>
  <c r="N9" i="13"/>
  <c r="M9" i="13"/>
  <c r="L9" i="13"/>
  <c r="K9" i="13"/>
  <c r="N8" i="13"/>
  <c r="M8" i="13"/>
  <c r="L8" i="13"/>
  <c r="K8" i="13"/>
  <c r="N7" i="13"/>
  <c r="M7" i="13"/>
  <c r="L7" i="13"/>
  <c r="K7" i="13"/>
  <c r="N6" i="13"/>
  <c r="M6" i="13"/>
  <c r="L6" i="13"/>
  <c r="K6" i="13"/>
  <c r="J20" i="12"/>
  <c r="N16" i="12"/>
  <c r="M16" i="12"/>
  <c r="L16" i="12"/>
  <c r="K16" i="12"/>
  <c r="N15" i="12"/>
  <c r="M15" i="12"/>
  <c r="L15" i="12"/>
  <c r="K15" i="12"/>
  <c r="N14" i="12"/>
  <c r="M14" i="12"/>
  <c r="L14" i="12"/>
  <c r="K14" i="12"/>
  <c r="N13" i="12"/>
  <c r="M13" i="12"/>
  <c r="L13" i="12"/>
  <c r="K13" i="12"/>
  <c r="N12" i="12"/>
  <c r="M12" i="12"/>
  <c r="L12" i="12"/>
  <c r="K12" i="12"/>
  <c r="N11" i="12"/>
  <c r="M11" i="12"/>
  <c r="L11" i="12"/>
  <c r="K11" i="12"/>
  <c r="N10" i="12"/>
  <c r="M10" i="12"/>
  <c r="L10" i="12"/>
  <c r="K10" i="12"/>
  <c r="N9" i="12"/>
  <c r="M9" i="12"/>
  <c r="L9" i="12"/>
  <c r="K9" i="12"/>
  <c r="N8" i="12"/>
  <c r="M8" i="12"/>
  <c r="L8" i="12"/>
  <c r="K8" i="12"/>
  <c r="N7" i="12"/>
  <c r="M7" i="12"/>
  <c r="L7" i="12"/>
  <c r="K7" i="12"/>
  <c r="N6" i="12"/>
  <c r="M6" i="12"/>
  <c r="L6" i="12"/>
  <c r="K6" i="12"/>
  <c r="J20" i="11"/>
  <c r="N16" i="11"/>
  <c r="M16" i="11"/>
  <c r="L16" i="11"/>
  <c r="K16" i="11"/>
  <c r="N15" i="11"/>
  <c r="M15" i="11"/>
  <c r="L15" i="11"/>
  <c r="K15" i="11"/>
  <c r="N14" i="11"/>
  <c r="M14" i="11"/>
  <c r="L14" i="11"/>
  <c r="K14" i="11"/>
  <c r="N13" i="11"/>
  <c r="M13" i="11"/>
  <c r="L13" i="11"/>
  <c r="K13" i="11"/>
  <c r="N12" i="11"/>
  <c r="M12" i="11"/>
  <c r="L12" i="11"/>
  <c r="K12" i="11"/>
  <c r="N11" i="11"/>
  <c r="M11" i="11"/>
  <c r="L11" i="11"/>
  <c r="K11" i="11"/>
  <c r="N10" i="11"/>
  <c r="M10" i="11"/>
  <c r="L10" i="11"/>
  <c r="K10" i="11"/>
  <c r="N9" i="11"/>
  <c r="M9" i="11"/>
  <c r="L9" i="11"/>
  <c r="K9" i="11"/>
  <c r="N8" i="11"/>
  <c r="M8" i="11"/>
  <c r="L8" i="11"/>
  <c r="K8" i="11"/>
  <c r="N7" i="11"/>
  <c r="M7" i="11"/>
  <c r="L7" i="11"/>
  <c r="K7" i="11"/>
  <c r="N6" i="11"/>
  <c r="M6" i="11"/>
  <c r="L6" i="11"/>
  <c r="K6" i="11"/>
  <c r="J20" i="10"/>
  <c r="N16" i="10"/>
  <c r="M16" i="10"/>
  <c r="L16" i="10"/>
  <c r="K16" i="10"/>
  <c r="N15" i="10"/>
  <c r="M15" i="10"/>
  <c r="L15" i="10"/>
  <c r="K15" i="10"/>
  <c r="N14" i="10"/>
  <c r="M14" i="10"/>
  <c r="L14" i="10"/>
  <c r="K14" i="10"/>
  <c r="N13" i="10"/>
  <c r="M13" i="10"/>
  <c r="L13" i="10"/>
  <c r="K13" i="10"/>
  <c r="N12" i="10"/>
  <c r="M12" i="10"/>
  <c r="L12" i="10"/>
  <c r="K12" i="10"/>
  <c r="N11" i="10"/>
  <c r="M11" i="10"/>
  <c r="L11" i="10"/>
  <c r="K11" i="10"/>
  <c r="N10" i="10"/>
  <c r="M10" i="10"/>
  <c r="L10" i="10"/>
  <c r="K10" i="10"/>
  <c r="N9" i="10"/>
  <c r="M9" i="10"/>
  <c r="L9" i="10"/>
  <c r="K9" i="10"/>
  <c r="N8" i="10"/>
  <c r="M8" i="10"/>
  <c r="L8" i="10"/>
  <c r="K8" i="10"/>
  <c r="N7" i="10"/>
  <c r="M7" i="10"/>
  <c r="L7" i="10"/>
  <c r="K7" i="10"/>
  <c r="N6" i="10"/>
  <c r="M6" i="10"/>
  <c r="L6" i="10"/>
  <c r="K6" i="10"/>
  <c r="J20" i="9"/>
  <c r="N16" i="9"/>
  <c r="M16" i="9"/>
  <c r="L16" i="9"/>
  <c r="K16" i="9"/>
  <c r="N15" i="9"/>
  <c r="M15" i="9"/>
  <c r="L15" i="9"/>
  <c r="K15" i="9"/>
  <c r="N14" i="9"/>
  <c r="M14" i="9"/>
  <c r="L14" i="9"/>
  <c r="K14" i="9"/>
  <c r="N13" i="9"/>
  <c r="M13" i="9"/>
  <c r="L13" i="9"/>
  <c r="K13" i="9"/>
  <c r="N12" i="9"/>
  <c r="M12" i="9"/>
  <c r="L12" i="9"/>
  <c r="K12" i="9"/>
  <c r="N11" i="9"/>
  <c r="M11" i="9"/>
  <c r="L11" i="9"/>
  <c r="K11" i="9"/>
  <c r="N10" i="9"/>
  <c r="M10" i="9"/>
  <c r="L10" i="9"/>
  <c r="K10" i="9"/>
  <c r="N9" i="9"/>
  <c r="M9" i="9"/>
  <c r="L9" i="9"/>
  <c r="K9" i="9"/>
  <c r="N8" i="9"/>
  <c r="M8" i="9"/>
  <c r="L8" i="9"/>
  <c r="K8" i="9"/>
  <c r="N7" i="9"/>
  <c r="M7" i="9"/>
  <c r="L7" i="9"/>
  <c r="K7" i="9"/>
  <c r="N6" i="9"/>
  <c r="M6" i="9"/>
  <c r="L6" i="9"/>
  <c r="K6" i="9"/>
  <c r="J20" i="8"/>
  <c r="N16" i="8"/>
  <c r="M16" i="8"/>
  <c r="L16" i="8"/>
  <c r="K16" i="8"/>
  <c r="N15" i="8"/>
  <c r="M15" i="8"/>
  <c r="L15" i="8"/>
  <c r="K15" i="8"/>
  <c r="N14" i="8"/>
  <c r="M14" i="8"/>
  <c r="L14" i="8"/>
  <c r="K14" i="8"/>
  <c r="N13" i="8"/>
  <c r="M13" i="8"/>
  <c r="L13" i="8"/>
  <c r="K13" i="8"/>
  <c r="N12" i="8"/>
  <c r="M12" i="8"/>
  <c r="L12" i="8"/>
  <c r="K12" i="8"/>
  <c r="N11" i="8"/>
  <c r="M11" i="8"/>
  <c r="L11" i="8"/>
  <c r="K11" i="8"/>
  <c r="N10" i="8"/>
  <c r="M10" i="8"/>
  <c r="L10" i="8"/>
  <c r="K10" i="8"/>
  <c r="N9" i="8"/>
  <c r="M9" i="8"/>
  <c r="L9" i="8"/>
  <c r="K9" i="8"/>
  <c r="N8" i="8"/>
  <c r="M8" i="8"/>
  <c r="L8" i="8"/>
  <c r="K8" i="8"/>
  <c r="N7" i="8"/>
  <c r="M7" i="8"/>
  <c r="L7" i="8"/>
  <c r="K7" i="8"/>
  <c r="N6" i="8"/>
  <c r="M6" i="8"/>
  <c r="L6" i="8"/>
  <c r="K6" i="8"/>
  <c r="J20" i="7"/>
  <c r="N16" i="7"/>
  <c r="M16" i="7"/>
  <c r="L16" i="7"/>
  <c r="K16" i="7"/>
  <c r="N15" i="7"/>
  <c r="M15" i="7"/>
  <c r="L15" i="7"/>
  <c r="K15" i="7"/>
  <c r="N14" i="7"/>
  <c r="M14" i="7"/>
  <c r="L14" i="7"/>
  <c r="K14" i="7"/>
  <c r="N13" i="7"/>
  <c r="M13" i="7"/>
  <c r="L13" i="7"/>
  <c r="K13" i="7"/>
  <c r="N12" i="7"/>
  <c r="M12" i="7"/>
  <c r="L12" i="7"/>
  <c r="K12" i="7"/>
  <c r="N11" i="7"/>
  <c r="M11" i="7"/>
  <c r="L11" i="7"/>
  <c r="K11" i="7"/>
  <c r="N10" i="7"/>
  <c r="M10" i="7"/>
  <c r="L10" i="7"/>
  <c r="K10" i="7"/>
  <c r="N9" i="7"/>
  <c r="M9" i="7"/>
  <c r="L9" i="7"/>
  <c r="K9" i="7"/>
  <c r="N8" i="7"/>
  <c r="M8" i="7"/>
  <c r="L8" i="7"/>
  <c r="K8" i="7"/>
  <c r="N7" i="7"/>
  <c r="M7" i="7"/>
  <c r="L7" i="7"/>
  <c r="K7" i="7"/>
  <c r="N6" i="7"/>
  <c r="M6" i="7"/>
  <c r="L6" i="7"/>
  <c r="K6" i="7"/>
  <c r="J20" i="6"/>
  <c r="N16" i="6"/>
  <c r="M16" i="6"/>
  <c r="L16" i="6"/>
  <c r="K16" i="6"/>
  <c r="N15" i="6"/>
  <c r="M15" i="6"/>
  <c r="L15" i="6"/>
  <c r="K15" i="6"/>
  <c r="N14" i="6"/>
  <c r="M14" i="6"/>
  <c r="L14" i="6"/>
  <c r="K14" i="6"/>
  <c r="N13" i="6"/>
  <c r="M13" i="6"/>
  <c r="L13" i="6"/>
  <c r="K13" i="6"/>
  <c r="N12" i="6"/>
  <c r="M12" i="6"/>
  <c r="L12" i="6"/>
  <c r="K12" i="6"/>
  <c r="N11" i="6"/>
  <c r="M11" i="6"/>
  <c r="L11" i="6"/>
  <c r="K11" i="6"/>
  <c r="N10" i="6"/>
  <c r="M10" i="6"/>
  <c r="L10" i="6"/>
  <c r="K10" i="6"/>
  <c r="N9" i="6"/>
  <c r="M9" i="6"/>
  <c r="L9" i="6"/>
  <c r="K9" i="6"/>
  <c r="N8" i="6"/>
  <c r="M8" i="6"/>
  <c r="L8" i="6"/>
  <c r="K8" i="6"/>
  <c r="N7" i="6"/>
  <c r="M7" i="6"/>
  <c r="L7" i="6"/>
  <c r="K7" i="6"/>
  <c r="N6" i="6"/>
  <c r="M6" i="6"/>
  <c r="L6" i="6"/>
  <c r="K6" i="6"/>
  <c r="J20" i="5"/>
  <c r="N16" i="5"/>
  <c r="M16" i="5"/>
  <c r="L16" i="5"/>
  <c r="K16" i="5"/>
  <c r="N15" i="5"/>
  <c r="M15" i="5"/>
  <c r="L15" i="5"/>
  <c r="K15" i="5"/>
  <c r="N14" i="5"/>
  <c r="M14" i="5"/>
  <c r="L14" i="5"/>
  <c r="K14" i="5"/>
  <c r="N13" i="5"/>
  <c r="M13" i="5"/>
  <c r="L13" i="5"/>
  <c r="K13" i="5"/>
  <c r="N12" i="5"/>
  <c r="M12" i="5"/>
  <c r="L12" i="5"/>
  <c r="K12" i="5"/>
  <c r="N11" i="5"/>
  <c r="M11" i="5"/>
  <c r="L11" i="5"/>
  <c r="K11" i="5"/>
  <c r="N10" i="5"/>
  <c r="M10" i="5"/>
  <c r="L10" i="5"/>
  <c r="K10" i="5"/>
  <c r="N9" i="5"/>
  <c r="M9" i="5"/>
  <c r="L9" i="5"/>
  <c r="K9" i="5"/>
  <c r="N8" i="5"/>
  <c r="M8" i="5"/>
  <c r="L8" i="5"/>
  <c r="K8" i="5"/>
  <c r="N7" i="5"/>
  <c r="M7" i="5"/>
  <c r="L7" i="5"/>
  <c r="K7" i="5"/>
  <c r="N6" i="5"/>
  <c r="M6" i="5"/>
  <c r="L6" i="5"/>
  <c r="K6" i="5"/>
  <c r="J20" i="4"/>
  <c r="N16" i="4"/>
  <c r="M16" i="4"/>
  <c r="L16" i="4"/>
  <c r="K16" i="4"/>
  <c r="N15" i="4"/>
  <c r="M15" i="4"/>
  <c r="L15" i="4"/>
  <c r="K15" i="4"/>
  <c r="N14" i="4"/>
  <c r="M14" i="4"/>
  <c r="L14" i="4"/>
  <c r="K14" i="4"/>
  <c r="N13" i="4"/>
  <c r="M13" i="4"/>
  <c r="L13" i="4"/>
  <c r="K13" i="4"/>
  <c r="N12" i="4"/>
  <c r="M12" i="4"/>
  <c r="L12" i="4"/>
  <c r="K12" i="4"/>
  <c r="N11" i="4"/>
  <c r="M11" i="4"/>
  <c r="L11" i="4"/>
  <c r="K11" i="4"/>
  <c r="N10" i="4"/>
  <c r="M10" i="4"/>
  <c r="L10" i="4"/>
  <c r="K10" i="4"/>
  <c r="N9" i="4"/>
  <c r="M9" i="4"/>
  <c r="L9" i="4"/>
  <c r="K9" i="4"/>
  <c r="N8" i="4"/>
  <c r="M8" i="4"/>
  <c r="L8" i="4"/>
  <c r="K8" i="4"/>
  <c r="N7" i="4"/>
  <c r="M7" i="4"/>
  <c r="L7" i="4"/>
  <c r="K7" i="4"/>
  <c r="N6" i="4"/>
  <c r="M6" i="4"/>
  <c r="L6" i="4"/>
  <c r="K6" i="4"/>
  <c r="J20" i="3"/>
  <c r="N16" i="3"/>
  <c r="M16" i="3"/>
  <c r="L16" i="3"/>
  <c r="K16" i="3"/>
  <c r="N15" i="3"/>
  <c r="M15" i="3"/>
  <c r="L15" i="3"/>
  <c r="K15" i="3"/>
  <c r="N14" i="3"/>
  <c r="M14" i="3"/>
  <c r="L14" i="3"/>
  <c r="K14" i="3"/>
  <c r="N13" i="3"/>
  <c r="M13" i="3"/>
  <c r="L13" i="3"/>
  <c r="K13" i="3"/>
  <c r="N12" i="3"/>
  <c r="M12" i="3"/>
  <c r="L12" i="3"/>
  <c r="K12" i="3"/>
  <c r="N11" i="3"/>
  <c r="M11" i="3"/>
  <c r="L11" i="3"/>
  <c r="K11" i="3"/>
  <c r="N10" i="3"/>
  <c r="M10" i="3"/>
  <c r="L10" i="3"/>
  <c r="K10" i="3"/>
  <c r="N9" i="3"/>
  <c r="M9" i="3"/>
  <c r="L9" i="3"/>
  <c r="K9" i="3"/>
  <c r="N8" i="3"/>
  <c r="M8" i="3"/>
  <c r="L8" i="3"/>
  <c r="K8" i="3"/>
  <c r="N7" i="3"/>
  <c r="M7" i="3"/>
  <c r="L7" i="3"/>
  <c r="K7" i="3"/>
  <c r="N6" i="3"/>
  <c r="M6" i="3"/>
  <c r="L6" i="3"/>
  <c r="K6" i="3"/>
  <c r="J20" i="2"/>
  <c r="N16" i="2"/>
  <c r="M16" i="2"/>
  <c r="L16" i="2"/>
  <c r="K16" i="2"/>
  <c r="N15" i="2"/>
  <c r="M15" i="2"/>
  <c r="L15" i="2"/>
  <c r="K15" i="2"/>
  <c r="N14" i="2"/>
  <c r="M14" i="2"/>
  <c r="L14" i="2"/>
  <c r="K14" i="2"/>
  <c r="N13" i="2"/>
  <c r="M13" i="2"/>
  <c r="L13" i="2"/>
  <c r="K13" i="2"/>
  <c r="N12" i="2"/>
  <c r="M12" i="2"/>
  <c r="L12" i="2"/>
  <c r="K12" i="2"/>
  <c r="N11" i="2"/>
  <c r="M11" i="2"/>
  <c r="L11" i="2"/>
  <c r="K11" i="2"/>
  <c r="N10" i="2"/>
  <c r="M10" i="2"/>
  <c r="L10" i="2"/>
  <c r="K10" i="2"/>
  <c r="N9" i="2"/>
  <c r="M9" i="2"/>
  <c r="L9" i="2"/>
  <c r="K9" i="2"/>
  <c r="N8" i="2"/>
  <c r="M8" i="2"/>
  <c r="L8" i="2"/>
  <c r="K8" i="2"/>
  <c r="N7" i="2"/>
  <c r="M7" i="2"/>
  <c r="L7" i="2"/>
  <c r="K7" i="2"/>
  <c r="N6" i="2"/>
  <c r="M6" i="2"/>
  <c r="L6" i="2"/>
  <c r="K6" i="2"/>
  <c r="J20" i="1"/>
  <c r="N16" i="1"/>
  <c r="M16" i="1"/>
  <c r="L16" i="1"/>
  <c r="K16" i="1"/>
  <c r="N15" i="1"/>
  <c r="M15" i="1"/>
  <c r="L15" i="1"/>
  <c r="K15" i="1"/>
  <c r="N14" i="1"/>
  <c r="M14" i="1"/>
  <c r="L14" i="1"/>
  <c r="K14" i="1"/>
  <c r="N13" i="1"/>
  <c r="M13" i="1"/>
  <c r="L13" i="1"/>
  <c r="K13" i="1"/>
  <c r="N12" i="1"/>
  <c r="M12" i="1"/>
  <c r="L12" i="1"/>
  <c r="K12" i="1"/>
  <c r="N11" i="1"/>
  <c r="M11" i="1"/>
  <c r="L11" i="1"/>
  <c r="K11" i="1"/>
  <c r="N10" i="1"/>
  <c r="M10" i="1"/>
  <c r="L10" i="1"/>
  <c r="K10" i="1"/>
  <c r="N9" i="1"/>
  <c r="M9" i="1"/>
  <c r="L9" i="1"/>
  <c r="K9" i="1"/>
  <c r="N8" i="1"/>
  <c r="M8" i="1"/>
  <c r="L8" i="1"/>
  <c r="K8" i="1"/>
  <c r="N7" i="1"/>
  <c r="M7" i="1"/>
  <c r="L7" i="1"/>
  <c r="K7" i="1"/>
  <c r="N6" i="1"/>
  <c r="M6" i="1"/>
  <c r="L6" i="1"/>
  <c r="K6" i="1"/>
  <c r="K12" i="36" l="1"/>
  <c r="K14" i="36"/>
  <c r="K10" i="36"/>
  <c r="K13" i="36"/>
  <c r="K9" i="36"/>
  <c r="G16" i="36"/>
  <c r="G12" i="36"/>
  <c r="K16" i="36"/>
  <c r="G14" i="36"/>
  <c r="K11" i="36"/>
  <c r="G8" i="36"/>
  <c r="G10" i="36"/>
  <c r="K7" i="36"/>
  <c r="O7" i="6"/>
  <c r="O8" i="6"/>
  <c r="O10" i="6"/>
  <c r="M21" i="6" s="1"/>
  <c r="N7" i="36"/>
  <c r="M10" i="36"/>
  <c r="K8" i="36"/>
  <c r="M14" i="36"/>
  <c r="L15" i="36"/>
  <c r="L13" i="36"/>
  <c r="L11" i="36"/>
  <c r="L9" i="36"/>
  <c r="L7" i="36"/>
  <c r="M15" i="36"/>
  <c r="M13" i="36"/>
  <c r="M11" i="36"/>
  <c r="M9" i="36"/>
  <c r="M7" i="36"/>
  <c r="N13" i="36"/>
  <c r="N11" i="36"/>
  <c r="N9" i="36"/>
  <c r="L6" i="36"/>
  <c r="G9" i="36"/>
  <c r="G13" i="36"/>
  <c r="N16" i="36"/>
  <c r="M12" i="36"/>
  <c r="M8" i="36"/>
  <c r="G7" i="36"/>
  <c r="G11" i="36"/>
  <c r="G15" i="36"/>
  <c r="L16" i="36"/>
  <c r="N6" i="36"/>
  <c r="L14" i="36"/>
  <c r="L12" i="36"/>
  <c r="L10" i="36"/>
  <c r="L8" i="36"/>
  <c r="M16" i="36"/>
  <c r="N14" i="36"/>
  <c r="N12" i="36"/>
  <c r="N10" i="36"/>
  <c r="N8" i="36"/>
  <c r="K6" i="36"/>
  <c r="K15" i="36"/>
  <c r="G6" i="36"/>
  <c r="N15" i="36"/>
  <c r="M6" i="36"/>
  <c r="O6" i="35"/>
  <c r="O7" i="35"/>
  <c r="O8" i="35"/>
  <c r="O9" i="35"/>
  <c r="O10" i="35"/>
  <c r="O11" i="35"/>
  <c r="O12" i="35"/>
  <c r="O13" i="35"/>
  <c r="O14" i="35"/>
  <c r="O15" i="35"/>
  <c r="O16" i="35"/>
  <c r="J19" i="35"/>
  <c r="O6" i="34"/>
  <c r="O7" i="34"/>
  <c r="O8" i="34"/>
  <c r="O9" i="34"/>
  <c r="O10" i="34"/>
  <c r="O11" i="34"/>
  <c r="O12" i="34"/>
  <c r="O13" i="34"/>
  <c r="O14" i="34"/>
  <c r="O15" i="34"/>
  <c r="O16" i="34"/>
  <c r="J19" i="34"/>
  <c r="O6" i="33"/>
  <c r="O7" i="33"/>
  <c r="O8" i="33"/>
  <c r="O9" i="33"/>
  <c r="O10" i="33"/>
  <c r="O11" i="33"/>
  <c r="O12" i="33"/>
  <c r="O13" i="33"/>
  <c r="O14" i="33"/>
  <c r="O15" i="33"/>
  <c r="O16" i="33"/>
  <c r="J19" i="33"/>
  <c r="O6" i="32"/>
  <c r="O7" i="32"/>
  <c r="O8" i="32"/>
  <c r="O9" i="32"/>
  <c r="O10" i="32"/>
  <c r="O11" i="32"/>
  <c r="O12" i="32"/>
  <c r="O13" i="32"/>
  <c r="O14" i="32"/>
  <c r="O15" i="32"/>
  <c r="O16" i="32"/>
  <c r="J19" i="32"/>
  <c r="O6" i="31"/>
  <c r="O7" i="31"/>
  <c r="O8" i="31"/>
  <c r="O9" i="31"/>
  <c r="O10" i="31"/>
  <c r="O11" i="31"/>
  <c r="O12" i="31"/>
  <c r="O13" i="31"/>
  <c r="O14" i="31"/>
  <c r="O15" i="31"/>
  <c r="O16" i="31"/>
  <c r="J19" i="31"/>
  <c r="O6" i="30"/>
  <c r="O7" i="30"/>
  <c r="O8" i="30"/>
  <c r="O9" i="30"/>
  <c r="O10" i="30"/>
  <c r="O11" i="30"/>
  <c r="O12" i="30"/>
  <c r="O13" i="30"/>
  <c r="O14" i="30"/>
  <c r="O15" i="30"/>
  <c r="O16" i="30"/>
  <c r="J19" i="30"/>
  <c r="O6" i="29"/>
  <c r="O7" i="29"/>
  <c r="O8" i="29"/>
  <c r="O9" i="29"/>
  <c r="O10" i="29"/>
  <c r="O11" i="29"/>
  <c r="O12" i="29"/>
  <c r="O13" i="29"/>
  <c r="O14" i="29"/>
  <c r="O15" i="29"/>
  <c r="O16" i="29"/>
  <c r="J19" i="29"/>
  <c r="O6" i="28"/>
  <c r="O7" i="28"/>
  <c r="O8" i="28"/>
  <c r="O9" i="28"/>
  <c r="O10" i="28"/>
  <c r="O11" i="28"/>
  <c r="O12" i="28"/>
  <c r="O13" i="28"/>
  <c r="O14" i="28"/>
  <c r="O15" i="28"/>
  <c r="O16" i="28"/>
  <c r="J19" i="28"/>
  <c r="O6" i="27"/>
  <c r="O7" i="27"/>
  <c r="O8" i="27"/>
  <c r="O9" i="27"/>
  <c r="O10" i="27"/>
  <c r="O11" i="27"/>
  <c r="O12" i="27"/>
  <c r="O13" i="27"/>
  <c r="O14" i="27"/>
  <c r="O15" i="27"/>
  <c r="O16" i="27"/>
  <c r="J19" i="27"/>
  <c r="O6" i="24"/>
  <c r="O7" i="24"/>
  <c r="O8" i="24"/>
  <c r="O9" i="24"/>
  <c r="O10" i="24"/>
  <c r="O11" i="24"/>
  <c r="O12" i="24"/>
  <c r="O13" i="24"/>
  <c r="O14" i="24"/>
  <c r="O15" i="24"/>
  <c r="O16" i="24"/>
  <c r="J19" i="24"/>
  <c r="O6" i="23"/>
  <c r="O7" i="23"/>
  <c r="O8" i="23"/>
  <c r="O9" i="23"/>
  <c r="O10" i="23"/>
  <c r="O11" i="23"/>
  <c r="O12" i="23"/>
  <c r="O13" i="23"/>
  <c r="O14" i="23"/>
  <c r="O15" i="23"/>
  <c r="O16" i="23"/>
  <c r="J19" i="23"/>
  <c r="O6" i="22"/>
  <c r="O7" i="22"/>
  <c r="O8" i="22"/>
  <c r="O9" i="22"/>
  <c r="O10" i="22"/>
  <c r="O11" i="22"/>
  <c r="O12" i="22"/>
  <c r="O13" i="22"/>
  <c r="O14" i="22"/>
  <c r="O15" i="22"/>
  <c r="O16" i="22"/>
  <c r="J19" i="22"/>
  <c r="O6" i="20"/>
  <c r="O7" i="20"/>
  <c r="O8" i="20"/>
  <c r="O9" i="20"/>
  <c r="O10" i="20"/>
  <c r="O11" i="20"/>
  <c r="O12" i="20"/>
  <c r="O13" i="20"/>
  <c r="O14" i="20"/>
  <c r="O15" i="20"/>
  <c r="O16" i="20"/>
  <c r="J19" i="20"/>
  <c r="O6" i="19"/>
  <c r="O7" i="19"/>
  <c r="O8" i="19"/>
  <c r="O9" i="19"/>
  <c r="O10" i="19"/>
  <c r="O11" i="19"/>
  <c r="O12" i="19"/>
  <c r="O13" i="19"/>
  <c r="O14" i="19"/>
  <c r="O15" i="19"/>
  <c r="O16" i="19"/>
  <c r="J19" i="19"/>
  <c r="O6" i="18"/>
  <c r="O7" i="18"/>
  <c r="O8" i="18"/>
  <c r="O9" i="18"/>
  <c r="O10" i="18"/>
  <c r="O11" i="18"/>
  <c r="O12" i="18"/>
  <c r="O13" i="18"/>
  <c r="O14" i="18"/>
  <c r="O15" i="18"/>
  <c r="O16" i="18"/>
  <c r="J19" i="18"/>
  <c r="O6" i="17"/>
  <c r="O7" i="17"/>
  <c r="O8" i="17"/>
  <c r="O9" i="17"/>
  <c r="O10" i="17"/>
  <c r="O11" i="17"/>
  <c r="O12" i="17"/>
  <c r="O13" i="17"/>
  <c r="O14" i="17"/>
  <c r="O15" i="17"/>
  <c r="O16" i="17"/>
  <c r="J19" i="17"/>
  <c r="O6" i="16"/>
  <c r="O7" i="16"/>
  <c r="O8" i="16"/>
  <c r="O9" i="16"/>
  <c r="O10" i="16"/>
  <c r="O11" i="16"/>
  <c r="O12" i="16"/>
  <c r="O13" i="16"/>
  <c r="O14" i="16"/>
  <c r="O15" i="16"/>
  <c r="O16" i="16"/>
  <c r="J19" i="16"/>
  <c r="O6" i="15"/>
  <c r="O7" i="15"/>
  <c r="O8" i="15"/>
  <c r="O9" i="15"/>
  <c r="O10" i="15"/>
  <c r="O11" i="15"/>
  <c r="O12" i="15"/>
  <c r="O13" i="15"/>
  <c r="O14" i="15"/>
  <c r="O15" i="15"/>
  <c r="O16" i="15"/>
  <c r="J19" i="15"/>
  <c r="O6" i="14"/>
  <c r="O7" i="14"/>
  <c r="O8" i="14"/>
  <c r="O9" i="14"/>
  <c r="O10" i="14"/>
  <c r="O11" i="14"/>
  <c r="O12" i="14"/>
  <c r="O13" i="14"/>
  <c r="O14" i="14"/>
  <c r="O15" i="14"/>
  <c r="O16" i="14"/>
  <c r="J19" i="14"/>
  <c r="O6" i="13"/>
  <c r="O7" i="13"/>
  <c r="O8" i="13"/>
  <c r="O9" i="13"/>
  <c r="O10" i="13"/>
  <c r="O11" i="13"/>
  <c r="O12" i="13"/>
  <c r="O13" i="13"/>
  <c r="O14" i="13"/>
  <c r="O15" i="13"/>
  <c r="O16" i="13"/>
  <c r="J19" i="13"/>
  <c r="O6" i="12"/>
  <c r="O7" i="12"/>
  <c r="O8" i="12"/>
  <c r="O9" i="12"/>
  <c r="O10" i="12"/>
  <c r="O11" i="12"/>
  <c r="O12" i="12"/>
  <c r="O13" i="12"/>
  <c r="O14" i="12"/>
  <c r="O15" i="12"/>
  <c r="O16" i="12"/>
  <c r="J19" i="12"/>
  <c r="O6" i="11"/>
  <c r="O7" i="11"/>
  <c r="O8" i="11"/>
  <c r="O9" i="11"/>
  <c r="O10" i="11"/>
  <c r="O11" i="11"/>
  <c r="O12" i="11"/>
  <c r="O13" i="11"/>
  <c r="O14" i="11"/>
  <c r="O15" i="11"/>
  <c r="O16" i="11"/>
  <c r="J19" i="11"/>
  <c r="O6" i="10"/>
  <c r="O7" i="10"/>
  <c r="O8" i="10"/>
  <c r="O9" i="10"/>
  <c r="O10" i="10"/>
  <c r="O11" i="10"/>
  <c r="O12" i="10"/>
  <c r="O13" i="10"/>
  <c r="O14" i="10"/>
  <c r="O15" i="10"/>
  <c r="O16" i="10"/>
  <c r="J19" i="10"/>
  <c r="O6" i="9"/>
  <c r="O7" i="9"/>
  <c r="O8" i="9"/>
  <c r="O9" i="9"/>
  <c r="O10" i="9"/>
  <c r="O11" i="9"/>
  <c r="O12" i="9"/>
  <c r="O13" i="9"/>
  <c r="O14" i="9"/>
  <c r="O15" i="9"/>
  <c r="O16" i="9"/>
  <c r="J19" i="9"/>
  <c r="O6" i="8"/>
  <c r="O7" i="8"/>
  <c r="O8" i="8"/>
  <c r="O9" i="8"/>
  <c r="O10" i="8"/>
  <c r="O11" i="8"/>
  <c r="O12" i="8"/>
  <c r="O13" i="8"/>
  <c r="O14" i="8"/>
  <c r="O15" i="8"/>
  <c r="O16" i="8"/>
  <c r="J19" i="8"/>
  <c r="O6" i="7"/>
  <c r="O7" i="7"/>
  <c r="O8" i="7"/>
  <c r="O9" i="7"/>
  <c r="O10" i="7"/>
  <c r="O11" i="7"/>
  <c r="O12" i="7"/>
  <c r="O13" i="7"/>
  <c r="O14" i="7"/>
  <c r="O15" i="7"/>
  <c r="O16" i="7"/>
  <c r="J19" i="7"/>
  <c r="O9" i="6"/>
  <c r="O11" i="6"/>
  <c r="O16" i="6"/>
  <c r="O6" i="6"/>
  <c r="O12" i="6"/>
  <c r="O13" i="6"/>
  <c r="O14" i="6"/>
  <c r="O15" i="6"/>
  <c r="J19" i="6"/>
  <c r="O6" i="5"/>
  <c r="O7" i="5"/>
  <c r="O8" i="5"/>
  <c r="O9" i="5"/>
  <c r="O10" i="5"/>
  <c r="O11" i="5"/>
  <c r="O12" i="5"/>
  <c r="O13" i="5"/>
  <c r="O14" i="5"/>
  <c r="O15" i="5"/>
  <c r="O16" i="5"/>
  <c r="J19" i="5"/>
  <c r="O6" i="4"/>
  <c r="O7" i="4"/>
  <c r="O8" i="4"/>
  <c r="O9" i="4"/>
  <c r="O10" i="4"/>
  <c r="O11" i="4"/>
  <c r="O12" i="4"/>
  <c r="O13" i="4"/>
  <c r="O14" i="4"/>
  <c r="O15" i="4"/>
  <c r="O16" i="4"/>
  <c r="J19" i="4"/>
  <c r="O6" i="3"/>
  <c r="O7" i="3"/>
  <c r="O8" i="3"/>
  <c r="O9" i="3"/>
  <c r="O10" i="3"/>
  <c r="O11" i="3"/>
  <c r="O12" i="3"/>
  <c r="O13" i="3"/>
  <c r="O14" i="3"/>
  <c r="O15" i="3"/>
  <c r="O16" i="3"/>
  <c r="J19" i="3"/>
  <c r="O6" i="2"/>
  <c r="O7" i="2"/>
  <c r="O8" i="2"/>
  <c r="O9" i="2"/>
  <c r="O10" i="2"/>
  <c r="O11" i="2"/>
  <c r="O12" i="2"/>
  <c r="O13" i="2"/>
  <c r="O14" i="2"/>
  <c r="O15" i="2"/>
  <c r="O16" i="2"/>
  <c r="J19" i="2"/>
  <c r="O6" i="1"/>
  <c r="O7" i="1"/>
  <c r="O8" i="1"/>
  <c r="O9" i="1"/>
  <c r="O10" i="1"/>
  <c r="O11" i="1"/>
  <c r="O12" i="1"/>
  <c r="O13" i="1"/>
  <c r="O14" i="1"/>
  <c r="O15" i="1"/>
  <c r="O16" i="1"/>
  <c r="J19" i="1"/>
  <c r="O11" i="36" l="1"/>
  <c r="M22" i="36" s="1"/>
  <c r="O13" i="36"/>
  <c r="O10" i="36"/>
  <c r="M21" i="36" s="1"/>
  <c r="O14" i="36"/>
  <c r="O9" i="36"/>
  <c r="O7" i="36"/>
  <c r="O12" i="36"/>
  <c r="O15" i="36"/>
  <c r="O16" i="36"/>
  <c r="O8" i="36"/>
  <c r="O6" i="36"/>
  <c r="M22" i="35"/>
  <c r="M21" i="35"/>
  <c r="M22" i="34"/>
  <c r="M21" i="34"/>
  <c r="M22" i="33"/>
  <c r="M21" i="33"/>
  <c r="M22" i="32"/>
  <c r="M21" i="32"/>
  <c r="M22" i="31"/>
  <c r="M21" i="31"/>
  <c r="M22" i="30"/>
  <c r="M21" i="30"/>
  <c r="M22" i="29"/>
  <c r="M21" i="29"/>
  <c r="M22" i="28"/>
  <c r="M21" i="28"/>
  <c r="M22" i="27"/>
  <c r="M21" i="27"/>
  <c r="M22" i="24"/>
  <c r="M21" i="24"/>
  <c r="M22" i="23"/>
  <c r="M21" i="23"/>
  <c r="M22" i="22"/>
  <c r="M21" i="22"/>
  <c r="M22" i="20"/>
  <c r="M21" i="20"/>
  <c r="M22" i="19"/>
  <c r="M21" i="19"/>
  <c r="M22" i="18"/>
  <c r="M21" i="18"/>
  <c r="M22" i="17"/>
  <c r="M21" i="17"/>
  <c r="M22" i="16"/>
  <c r="M21" i="16"/>
  <c r="M22" i="15"/>
  <c r="M21" i="15"/>
  <c r="M22" i="14"/>
  <c r="M21" i="14"/>
  <c r="M22" i="13"/>
  <c r="M21" i="13"/>
  <c r="M22" i="12"/>
  <c r="M21" i="12"/>
  <c r="M22" i="11"/>
  <c r="M21" i="11"/>
  <c r="M22" i="10"/>
  <c r="M21" i="10"/>
  <c r="M22" i="9"/>
  <c r="M21" i="9"/>
  <c r="M22" i="8"/>
  <c r="M21" i="8"/>
  <c r="M22" i="7"/>
  <c r="M21" i="7"/>
  <c r="M22" i="6"/>
  <c r="M22" i="5"/>
  <c r="M21" i="5"/>
  <c r="M22" i="4"/>
  <c r="M21" i="4"/>
  <c r="M22" i="3"/>
  <c r="M21" i="3"/>
  <c r="M22" i="2"/>
  <c r="M21" i="2"/>
  <c r="M22" i="1"/>
  <c r="M21" i="1"/>
  <c r="P19" i="36" l="1"/>
  <c r="J20" i="36" l="1"/>
  <c r="J19" i="36"/>
  <c r="V5" i="37" l="1"/>
  <c r="U5" i="37"/>
  <c r="U5" i="34"/>
  <c r="V5" i="34"/>
  <c r="Q7" i="37" l="1"/>
  <c r="Q8" i="37"/>
  <c r="Q10" i="37"/>
  <c r="Q11" i="37"/>
  <c r="Q12" i="37"/>
  <c r="Q9" i="37"/>
  <c r="Q16" i="37"/>
  <c r="Q15" i="37"/>
  <c r="Q13" i="37"/>
  <c r="Q6" i="37"/>
  <c r="Q14" i="37"/>
  <c r="R15" i="37"/>
  <c r="R12" i="37"/>
  <c r="R7" i="37"/>
  <c r="R9" i="37"/>
  <c r="R6" i="37"/>
  <c r="R13" i="37"/>
  <c r="R10" i="37"/>
  <c r="R16" i="37"/>
  <c r="R8" i="37"/>
  <c r="R11" i="37"/>
  <c r="R14" i="37"/>
  <c r="Q8" i="34"/>
  <c r="Q10" i="34"/>
  <c r="Q15" i="34"/>
  <c r="Q12" i="34"/>
  <c r="Q9" i="34"/>
  <c r="Q13" i="34"/>
  <c r="Q11" i="34"/>
  <c r="Q16" i="34"/>
  <c r="Q14" i="34"/>
  <c r="Q6" i="34"/>
  <c r="Q7" i="34"/>
  <c r="R9" i="34"/>
  <c r="R14" i="34"/>
  <c r="R16" i="34"/>
  <c r="R13" i="34"/>
  <c r="R12" i="34"/>
  <c r="R15" i="34"/>
  <c r="R10" i="34"/>
  <c r="R7" i="34"/>
  <c r="R11" i="34"/>
  <c r="R8" i="34"/>
  <c r="R6" i="34"/>
  <c r="T5" i="32" l="1"/>
  <c r="V5" i="32"/>
  <c r="U5" i="32"/>
  <c r="Q10" i="32" l="1"/>
  <c r="Q13" i="32"/>
  <c r="Q6" i="32"/>
  <c r="Q11" i="32"/>
  <c r="Q16" i="32"/>
  <c r="Q8" i="32"/>
  <c r="Q9" i="32"/>
  <c r="Q15" i="32"/>
  <c r="Q12" i="32"/>
  <c r="Q7" i="32"/>
  <c r="Q14" i="32"/>
  <c r="R9" i="32"/>
  <c r="R15" i="32"/>
  <c r="R14" i="32"/>
  <c r="R10" i="32"/>
  <c r="R12" i="32"/>
  <c r="R6" i="32"/>
  <c r="R16" i="32"/>
  <c r="R13" i="32"/>
  <c r="R7" i="32"/>
  <c r="R8" i="32"/>
  <c r="R11" i="32"/>
  <c r="P6" i="32"/>
  <c r="P8" i="32"/>
  <c r="P7" i="32"/>
  <c r="W5" i="32"/>
  <c r="P13" i="32"/>
  <c r="P16" i="32"/>
  <c r="P14" i="32"/>
  <c r="P15" i="32"/>
  <c r="P11" i="32"/>
  <c r="P12" i="32"/>
  <c r="P9" i="32"/>
  <c r="P10" i="32"/>
  <c r="S6" i="32" l="1"/>
  <c r="S12" i="32"/>
  <c r="S14" i="32"/>
  <c r="S9" i="32"/>
  <c r="S15" i="32"/>
  <c r="S13" i="32"/>
  <c r="S8" i="32"/>
  <c r="S11" i="32"/>
  <c r="S7" i="32"/>
  <c r="S10" i="32"/>
  <c r="S16" i="32"/>
  <c r="T5" i="35" l="1"/>
  <c r="P14" i="35" l="1"/>
  <c r="P15" i="35"/>
  <c r="P11" i="35"/>
  <c r="P12" i="35"/>
  <c r="P16" i="35"/>
  <c r="P13" i="35"/>
  <c r="P6" i="35"/>
  <c r="P7" i="35"/>
  <c r="P9" i="35"/>
  <c r="P8" i="35"/>
  <c r="P10" i="35"/>
  <c r="U5" i="35" l="1"/>
  <c r="V5" i="35"/>
  <c r="V5" i="9"/>
  <c r="T5" i="9"/>
  <c r="U5" i="9"/>
  <c r="R11" i="35" l="1"/>
  <c r="R13" i="35"/>
  <c r="R14" i="35"/>
  <c r="R16" i="35"/>
  <c r="R12" i="35"/>
  <c r="R10" i="35"/>
  <c r="R15" i="35"/>
  <c r="R6" i="35"/>
  <c r="R7" i="35"/>
  <c r="R8" i="35"/>
  <c r="R9" i="35"/>
  <c r="Q10" i="35"/>
  <c r="Q7" i="35"/>
  <c r="Q15" i="35"/>
  <c r="Q16" i="35"/>
  <c r="Q8" i="35"/>
  <c r="Q12" i="35"/>
  <c r="Q13" i="35"/>
  <c r="Q11" i="35"/>
  <c r="Q6" i="35"/>
  <c r="Q9" i="35"/>
  <c r="Q14" i="35"/>
  <c r="W5" i="35"/>
  <c r="Q13" i="9"/>
  <c r="Q11" i="9"/>
  <c r="Q8" i="9"/>
  <c r="Q6" i="9"/>
  <c r="Q7" i="9"/>
  <c r="Q15" i="9"/>
  <c r="Q14" i="9"/>
  <c r="Q16" i="9"/>
  <c r="Q9" i="9"/>
  <c r="Q10" i="9"/>
  <c r="Q12" i="9"/>
  <c r="P12" i="9"/>
  <c r="P14" i="9"/>
  <c r="P10" i="9"/>
  <c r="P8" i="9"/>
  <c r="P11" i="9"/>
  <c r="P13" i="9"/>
  <c r="W5" i="9"/>
  <c r="P9" i="9"/>
  <c r="P7" i="9"/>
  <c r="P6" i="9"/>
  <c r="P15" i="9"/>
  <c r="P16" i="9"/>
  <c r="R9" i="9"/>
  <c r="R11" i="9"/>
  <c r="R8" i="9"/>
  <c r="R10" i="9"/>
  <c r="R13" i="9"/>
  <c r="R6" i="9"/>
  <c r="R14" i="9"/>
  <c r="R7" i="9"/>
  <c r="R12" i="9"/>
  <c r="R16" i="9"/>
  <c r="R15" i="9"/>
  <c r="S11" i="35" l="1"/>
  <c r="S12" i="35"/>
  <c r="S7" i="35"/>
  <c r="S9" i="35"/>
  <c r="S16" i="35"/>
  <c r="S14" i="35"/>
  <c r="S10" i="35"/>
  <c r="S6" i="35"/>
  <c r="S13" i="35"/>
  <c r="S8" i="35"/>
  <c r="S15" i="35"/>
  <c r="S12" i="9"/>
  <c r="S10" i="9"/>
  <c r="S9" i="9"/>
  <c r="S14" i="9"/>
  <c r="S13" i="9"/>
  <c r="S8" i="9"/>
  <c r="S16" i="9"/>
  <c r="S6" i="9"/>
  <c r="S7" i="9"/>
  <c r="S11" i="9"/>
  <c r="S15" i="9"/>
  <c r="U5" i="22" l="1"/>
  <c r="T5" i="22"/>
  <c r="V5" i="22"/>
  <c r="T5" i="24"/>
  <c r="V5" i="24"/>
  <c r="U5" i="24"/>
  <c r="T5" i="16"/>
  <c r="V5" i="16"/>
  <c r="U5" i="16"/>
  <c r="T5" i="15"/>
  <c r="V5" i="15"/>
  <c r="U5" i="15"/>
  <c r="T5" i="31"/>
  <c r="V5" i="31"/>
  <c r="U5" i="31"/>
  <c r="U5" i="7"/>
  <c r="T5" i="7"/>
  <c r="V5" i="7"/>
  <c r="T5" i="8"/>
  <c r="U5" i="8"/>
  <c r="T5" i="20"/>
  <c r="V5" i="20"/>
  <c r="U5" i="20"/>
  <c r="T5" i="10"/>
  <c r="V5" i="10"/>
  <c r="U5" i="10"/>
  <c r="T5" i="11"/>
  <c r="V5" i="11"/>
  <c r="T5" i="3"/>
  <c r="V5" i="3"/>
  <c r="V5" i="8"/>
  <c r="U5" i="3"/>
  <c r="T5" i="13"/>
  <c r="V5" i="13"/>
  <c r="U5" i="13"/>
  <c r="U5" i="5"/>
  <c r="T5" i="5"/>
  <c r="V5" i="5"/>
  <c r="T5" i="27"/>
  <c r="U5" i="27"/>
  <c r="V5" i="27"/>
  <c r="T5" i="18"/>
  <c r="U5" i="23"/>
  <c r="T5" i="23"/>
  <c r="V5" i="23"/>
  <c r="T5" i="2"/>
  <c r="V5" i="2"/>
  <c r="U5" i="2"/>
  <c r="R10" i="22" l="1"/>
  <c r="R6" i="22"/>
  <c r="R8" i="22"/>
  <c r="R7" i="22"/>
  <c r="R9" i="22"/>
  <c r="R13" i="22"/>
  <c r="R11" i="22"/>
  <c r="R16" i="22"/>
  <c r="R14" i="22"/>
  <c r="R15" i="22"/>
  <c r="R12" i="22"/>
  <c r="P15" i="22"/>
  <c r="P9" i="22"/>
  <c r="P8" i="22"/>
  <c r="P10" i="22"/>
  <c r="P11" i="22"/>
  <c r="W5" i="22"/>
  <c r="P16" i="22"/>
  <c r="P7" i="22"/>
  <c r="P12" i="22"/>
  <c r="P6" i="22"/>
  <c r="P13" i="22"/>
  <c r="P14" i="22"/>
  <c r="Q13" i="22"/>
  <c r="Q12" i="22"/>
  <c r="Q14" i="22"/>
  <c r="Q9" i="22"/>
  <c r="Q8" i="22"/>
  <c r="Q10" i="22"/>
  <c r="Q6" i="22"/>
  <c r="Q11" i="22"/>
  <c r="Q15" i="22"/>
  <c r="Q7" i="22"/>
  <c r="Q16" i="22"/>
  <c r="Q7" i="24"/>
  <c r="Q11" i="24"/>
  <c r="Q10" i="24"/>
  <c r="Q8" i="24"/>
  <c r="Q6" i="24"/>
  <c r="Q9" i="24"/>
  <c r="Q15" i="24"/>
  <c r="Q16" i="24"/>
  <c r="Q12" i="24"/>
  <c r="Q14" i="24"/>
  <c r="Q13" i="24"/>
  <c r="P9" i="24"/>
  <c r="P10" i="24"/>
  <c r="P8" i="24"/>
  <c r="P11" i="24"/>
  <c r="P13" i="24"/>
  <c r="P12" i="24"/>
  <c r="P16" i="24"/>
  <c r="P14" i="24"/>
  <c r="P7" i="24"/>
  <c r="W5" i="24"/>
  <c r="P15" i="24"/>
  <c r="P6" i="24"/>
  <c r="R13" i="24"/>
  <c r="R15" i="24"/>
  <c r="R14" i="24"/>
  <c r="R11" i="24"/>
  <c r="R8" i="24"/>
  <c r="R12" i="24"/>
  <c r="R6" i="24"/>
  <c r="R10" i="24"/>
  <c r="R9" i="24"/>
  <c r="R16" i="24"/>
  <c r="R7" i="24"/>
  <c r="Q13" i="16"/>
  <c r="Q11" i="16"/>
  <c r="Q8" i="16"/>
  <c r="Q6" i="16"/>
  <c r="Q12" i="16"/>
  <c r="Q9" i="16"/>
  <c r="Q7" i="16"/>
  <c r="Q16" i="16"/>
  <c r="Q14" i="16"/>
  <c r="Q15" i="16"/>
  <c r="Q10" i="16"/>
  <c r="R9" i="16"/>
  <c r="R6" i="16"/>
  <c r="R7" i="16"/>
  <c r="R11" i="16"/>
  <c r="R15" i="16"/>
  <c r="R12" i="16"/>
  <c r="R10" i="16"/>
  <c r="R8" i="16"/>
  <c r="R14" i="16"/>
  <c r="R16" i="16"/>
  <c r="R13" i="16"/>
  <c r="W5" i="16"/>
  <c r="P15" i="16"/>
  <c r="P14" i="16"/>
  <c r="P11" i="16"/>
  <c r="P8" i="16"/>
  <c r="P10" i="16"/>
  <c r="P9" i="16"/>
  <c r="P16" i="16"/>
  <c r="P7" i="16"/>
  <c r="P13" i="16"/>
  <c r="P12" i="16"/>
  <c r="P6" i="16"/>
  <c r="Q13" i="15"/>
  <c r="Q10" i="15"/>
  <c r="Q15" i="15"/>
  <c r="Q12" i="15"/>
  <c r="Q14" i="15"/>
  <c r="Q8" i="15"/>
  <c r="Q11" i="15"/>
  <c r="Q9" i="15"/>
  <c r="Q6" i="15"/>
  <c r="Q16" i="15"/>
  <c r="Q7" i="15"/>
  <c r="R16" i="15"/>
  <c r="R10" i="15"/>
  <c r="R14" i="15"/>
  <c r="R13" i="15"/>
  <c r="R6" i="15"/>
  <c r="R7" i="15"/>
  <c r="R15" i="15"/>
  <c r="R12" i="15"/>
  <c r="R8" i="15"/>
  <c r="R9" i="15"/>
  <c r="R11" i="15"/>
  <c r="W5" i="15"/>
  <c r="P11" i="15"/>
  <c r="P15" i="15"/>
  <c r="P10" i="15"/>
  <c r="P14" i="15"/>
  <c r="P13" i="15"/>
  <c r="P16" i="15"/>
  <c r="P9" i="15"/>
  <c r="P6" i="15"/>
  <c r="P8" i="15"/>
  <c r="P12" i="15"/>
  <c r="P7" i="15"/>
  <c r="Q10" i="31"/>
  <c r="Q6" i="31"/>
  <c r="Q12" i="31"/>
  <c r="Q7" i="31"/>
  <c r="Q9" i="31"/>
  <c r="Q11" i="31"/>
  <c r="Q8" i="31"/>
  <c r="Q16" i="31"/>
  <c r="Q15" i="31"/>
  <c r="Q14" i="31"/>
  <c r="Q13" i="31"/>
  <c r="R13" i="31"/>
  <c r="R11" i="31"/>
  <c r="R15" i="31"/>
  <c r="R8" i="31"/>
  <c r="R9" i="31"/>
  <c r="R10" i="31"/>
  <c r="R14" i="31"/>
  <c r="R6" i="31"/>
  <c r="R16" i="31"/>
  <c r="R7" i="31"/>
  <c r="R12" i="31"/>
  <c r="P16" i="31"/>
  <c r="P15" i="31"/>
  <c r="P9" i="31"/>
  <c r="P11" i="31"/>
  <c r="P6" i="31"/>
  <c r="P10" i="31"/>
  <c r="P14" i="31"/>
  <c r="P7" i="31"/>
  <c r="P8" i="31"/>
  <c r="P13" i="31"/>
  <c r="W5" i="31"/>
  <c r="P12" i="31"/>
  <c r="P14" i="7"/>
  <c r="P15" i="7"/>
  <c r="P11" i="7"/>
  <c r="P6" i="7"/>
  <c r="P16" i="7"/>
  <c r="P12" i="7"/>
  <c r="P7" i="7"/>
  <c r="P8" i="7"/>
  <c r="P9" i="7"/>
  <c r="W5" i="7"/>
  <c r="P10" i="7"/>
  <c r="P13" i="7"/>
  <c r="Q7" i="7"/>
  <c r="Q15" i="7"/>
  <c r="Q12" i="7"/>
  <c r="Q13" i="7"/>
  <c r="Q11" i="7"/>
  <c r="Q10" i="7"/>
  <c r="Q14" i="7"/>
  <c r="Q8" i="7"/>
  <c r="Q16" i="7"/>
  <c r="Q6" i="7"/>
  <c r="Q9" i="7"/>
  <c r="R11" i="7"/>
  <c r="R15" i="7"/>
  <c r="R8" i="7"/>
  <c r="R7" i="7"/>
  <c r="R13" i="7"/>
  <c r="R6" i="7"/>
  <c r="R12" i="7"/>
  <c r="R16" i="7"/>
  <c r="R10" i="7"/>
  <c r="R9" i="7"/>
  <c r="R14" i="7"/>
  <c r="Q7" i="8"/>
  <c r="Q15" i="8"/>
  <c r="Q12" i="8"/>
  <c r="Q14" i="8"/>
  <c r="Q10" i="8"/>
  <c r="Q11" i="8"/>
  <c r="Q9" i="8"/>
  <c r="Q16" i="8"/>
  <c r="Q8" i="8"/>
  <c r="Q6" i="8"/>
  <c r="Q13" i="8"/>
  <c r="P6" i="8"/>
  <c r="P9" i="8"/>
  <c r="P7" i="8"/>
  <c r="P11" i="8"/>
  <c r="P14" i="8"/>
  <c r="P10" i="8"/>
  <c r="P15" i="8"/>
  <c r="P16" i="8"/>
  <c r="P13" i="8"/>
  <c r="P12" i="8"/>
  <c r="P8" i="8"/>
  <c r="Q13" i="20"/>
  <c r="Q9" i="20"/>
  <c r="Q10" i="20"/>
  <c r="Q15" i="20"/>
  <c r="Q14" i="20"/>
  <c r="Q11" i="20"/>
  <c r="Q16" i="20"/>
  <c r="Q8" i="20"/>
  <c r="Q6" i="20"/>
  <c r="Q7" i="20"/>
  <c r="Q12" i="20"/>
  <c r="R14" i="20"/>
  <c r="R11" i="20"/>
  <c r="R10" i="20"/>
  <c r="R16" i="20"/>
  <c r="R7" i="20"/>
  <c r="R8" i="20"/>
  <c r="R15" i="20"/>
  <c r="R13" i="20"/>
  <c r="R12" i="20"/>
  <c r="R6" i="20"/>
  <c r="R9" i="20"/>
  <c r="P6" i="20"/>
  <c r="P15" i="20"/>
  <c r="P16" i="20"/>
  <c r="P12" i="20"/>
  <c r="P14" i="20"/>
  <c r="P11" i="20"/>
  <c r="P7" i="20"/>
  <c r="W5" i="20"/>
  <c r="P9" i="20"/>
  <c r="P10" i="20"/>
  <c r="P8" i="20"/>
  <c r="P13" i="20"/>
  <c r="R11" i="10"/>
  <c r="R7" i="10"/>
  <c r="R9" i="10"/>
  <c r="R12" i="10"/>
  <c r="R13" i="10"/>
  <c r="R10" i="10"/>
  <c r="R16" i="10"/>
  <c r="R8" i="10"/>
  <c r="R6" i="10"/>
  <c r="R15" i="10"/>
  <c r="R14" i="10"/>
  <c r="Q16" i="10"/>
  <c r="Q7" i="10"/>
  <c r="Q12" i="10"/>
  <c r="Q6" i="10"/>
  <c r="Q15" i="10"/>
  <c r="Q11" i="10"/>
  <c r="Q9" i="10"/>
  <c r="Q8" i="10"/>
  <c r="Q13" i="10"/>
  <c r="Q14" i="10"/>
  <c r="Q10" i="10"/>
  <c r="P11" i="10"/>
  <c r="P16" i="10"/>
  <c r="P7" i="10"/>
  <c r="P12" i="10"/>
  <c r="P8" i="10"/>
  <c r="P14" i="10"/>
  <c r="P15" i="10"/>
  <c r="P10" i="10"/>
  <c r="P9" i="10"/>
  <c r="W5" i="10"/>
  <c r="P13" i="10"/>
  <c r="P6" i="10"/>
  <c r="P8" i="11"/>
  <c r="P12" i="11"/>
  <c r="P10" i="11"/>
  <c r="P14" i="11"/>
  <c r="P6" i="11"/>
  <c r="P7" i="11"/>
  <c r="P15" i="11"/>
  <c r="P9" i="11"/>
  <c r="P16" i="11"/>
  <c r="P11" i="11"/>
  <c r="P13" i="11"/>
  <c r="R11" i="11"/>
  <c r="R7" i="11"/>
  <c r="R16" i="11"/>
  <c r="R12" i="11"/>
  <c r="R6" i="11"/>
  <c r="R13" i="11"/>
  <c r="R9" i="11"/>
  <c r="R10" i="11"/>
  <c r="R8" i="11"/>
  <c r="R14" i="11"/>
  <c r="R15" i="11"/>
  <c r="Q16" i="3"/>
  <c r="Q7" i="3"/>
  <c r="Q13" i="3"/>
  <c r="Q9" i="3"/>
  <c r="Q11" i="3"/>
  <c r="Q6" i="3"/>
  <c r="Q14" i="3"/>
  <c r="Q15" i="3"/>
  <c r="Q8" i="3"/>
  <c r="Q12" i="3"/>
  <c r="Q10" i="3"/>
  <c r="R12" i="8"/>
  <c r="R6" i="8"/>
  <c r="R13" i="8"/>
  <c r="R11" i="8"/>
  <c r="R9" i="8"/>
  <c r="R16" i="8"/>
  <c r="R10" i="8"/>
  <c r="R7" i="8"/>
  <c r="R15" i="8"/>
  <c r="R14" i="8"/>
  <c r="R8" i="8"/>
  <c r="W5" i="8"/>
  <c r="R10" i="3"/>
  <c r="R15" i="3"/>
  <c r="R7" i="3"/>
  <c r="R12" i="3"/>
  <c r="R8" i="3"/>
  <c r="R6" i="3"/>
  <c r="R11" i="3"/>
  <c r="R16" i="3"/>
  <c r="R9" i="3"/>
  <c r="R14" i="3"/>
  <c r="R13" i="3"/>
  <c r="P7" i="3"/>
  <c r="P6" i="3"/>
  <c r="P14" i="3"/>
  <c r="P15" i="3"/>
  <c r="P13" i="3"/>
  <c r="P8" i="3"/>
  <c r="P9" i="3"/>
  <c r="P16" i="3"/>
  <c r="P10" i="3"/>
  <c r="P12" i="3"/>
  <c r="P11" i="3"/>
  <c r="W5" i="3"/>
  <c r="P12" i="13"/>
  <c r="P16" i="13"/>
  <c r="P8" i="13"/>
  <c r="P7" i="13"/>
  <c r="P9" i="13"/>
  <c r="P6" i="13"/>
  <c r="P10" i="13"/>
  <c r="P13" i="13"/>
  <c r="P11" i="13"/>
  <c r="W5" i="13"/>
  <c r="P15" i="13"/>
  <c r="P14" i="13"/>
  <c r="R15" i="13"/>
  <c r="R12" i="13"/>
  <c r="R11" i="13"/>
  <c r="R16" i="13"/>
  <c r="R7" i="13"/>
  <c r="R9" i="13"/>
  <c r="R13" i="13"/>
  <c r="R8" i="13"/>
  <c r="R6" i="13"/>
  <c r="R10" i="13"/>
  <c r="R14" i="13"/>
  <c r="Q14" i="13"/>
  <c r="Q7" i="13"/>
  <c r="Q15" i="13"/>
  <c r="Q10" i="13"/>
  <c r="Q6" i="13"/>
  <c r="Q8" i="13"/>
  <c r="Q13" i="13"/>
  <c r="Q12" i="13"/>
  <c r="Q11" i="13"/>
  <c r="Q9" i="13"/>
  <c r="Q16" i="13"/>
  <c r="R12" i="5"/>
  <c r="R9" i="5"/>
  <c r="R15" i="5"/>
  <c r="R13" i="5"/>
  <c r="R11" i="5"/>
  <c r="R10" i="5"/>
  <c r="R6" i="5"/>
  <c r="R14" i="5"/>
  <c r="R7" i="5"/>
  <c r="R16" i="5"/>
  <c r="R8" i="5"/>
  <c r="P13" i="5"/>
  <c r="P15" i="5"/>
  <c r="P8" i="5"/>
  <c r="P14" i="5"/>
  <c r="P7" i="5"/>
  <c r="P9" i="5"/>
  <c r="P11" i="5"/>
  <c r="P6" i="5"/>
  <c r="P16" i="5"/>
  <c r="P12" i="5"/>
  <c r="P10" i="5"/>
  <c r="W5" i="5"/>
  <c r="Q11" i="5"/>
  <c r="Q6" i="5"/>
  <c r="Q12" i="5"/>
  <c r="Q15" i="5"/>
  <c r="Q10" i="5"/>
  <c r="Q7" i="5"/>
  <c r="Q16" i="5"/>
  <c r="Q8" i="5"/>
  <c r="Q14" i="5"/>
  <c r="Q13" i="5"/>
  <c r="Q9" i="5"/>
  <c r="R10" i="27"/>
  <c r="R7" i="27"/>
  <c r="R14" i="27"/>
  <c r="R6" i="27"/>
  <c r="R11" i="27"/>
  <c r="R9" i="27"/>
  <c r="R15" i="27"/>
  <c r="R8" i="27"/>
  <c r="R13" i="27"/>
  <c r="R12" i="27"/>
  <c r="R16" i="27"/>
  <c r="Q6" i="27"/>
  <c r="Q9" i="27"/>
  <c r="Q15" i="27"/>
  <c r="Q10" i="27"/>
  <c r="Q12" i="27"/>
  <c r="Q8" i="27"/>
  <c r="Q14" i="27"/>
  <c r="Q11" i="27"/>
  <c r="Q13" i="27"/>
  <c r="Q16" i="27"/>
  <c r="Q7" i="27"/>
  <c r="P8" i="27"/>
  <c r="P15" i="27"/>
  <c r="P13" i="27"/>
  <c r="P12" i="27"/>
  <c r="P9" i="27"/>
  <c r="P16" i="27"/>
  <c r="P11" i="27"/>
  <c r="W5" i="27"/>
  <c r="P10" i="27"/>
  <c r="P6" i="27"/>
  <c r="P14" i="27"/>
  <c r="P7" i="27"/>
  <c r="P8" i="18"/>
  <c r="P6" i="18"/>
  <c r="P10" i="18"/>
  <c r="P13" i="18"/>
  <c r="P12" i="18"/>
  <c r="P11" i="18"/>
  <c r="P7" i="18"/>
  <c r="P14" i="18"/>
  <c r="P15" i="18"/>
  <c r="P9" i="18"/>
  <c r="P16" i="18"/>
  <c r="R13" i="23"/>
  <c r="R8" i="23"/>
  <c r="R9" i="23"/>
  <c r="R10" i="23"/>
  <c r="R15" i="23"/>
  <c r="R7" i="23"/>
  <c r="R14" i="23"/>
  <c r="R16" i="23"/>
  <c r="R6" i="23"/>
  <c r="R12" i="23"/>
  <c r="R11" i="23"/>
  <c r="P13" i="23"/>
  <c r="P16" i="23"/>
  <c r="W5" i="23"/>
  <c r="P7" i="23"/>
  <c r="P10" i="23"/>
  <c r="P11" i="23"/>
  <c r="P9" i="23"/>
  <c r="P8" i="23"/>
  <c r="P15" i="23"/>
  <c r="P12" i="23"/>
  <c r="P14" i="23"/>
  <c r="P6" i="23"/>
  <c r="Q6" i="23"/>
  <c r="Q15" i="23"/>
  <c r="Q16" i="23"/>
  <c r="Q12" i="23"/>
  <c r="Q8" i="23"/>
  <c r="Q11" i="23"/>
  <c r="Q9" i="23"/>
  <c r="Q10" i="23"/>
  <c r="Q7" i="23"/>
  <c r="Q14" i="23"/>
  <c r="Q13" i="23"/>
  <c r="R13" i="2"/>
  <c r="R11" i="2"/>
  <c r="R14" i="2"/>
  <c r="R8" i="2"/>
  <c r="R9" i="2"/>
  <c r="R12" i="2"/>
  <c r="R16" i="2"/>
  <c r="R7" i="2"/>
  <c r="R15" i="2"/>
  <c r="R6" i="2"/>
  <c r="R10" i="2"/>
  <c r="Q13" i="2"/>
  <c r="Q9" i="2"/>
  <c r="Q10" i="2"/>
  <c r="Q12" i="2"/>
  <c r="Q6" i="2"/>
  <c r="Q15" i="2"/>
  <c r="Q14" i="2"/>
  <c r="Q7" i="2"/>
  <c r="Q11" i="2"/>
  <c r="Q8" i="2"/>
  <c r="Q16" i="2"/>
  <c r="W5" i="2"/>
  <c r="P9" i="2"/>
  <c r="P11" i="2"/>
  <c r="P16" i="2"/>
  <c r="P14" i="2"/>
  <c r="P8" i="2"/>
  <c r="P6" i="2"/>
  <c r="P15" i="2"/>
  <c r="P7" i="2"/>
  <c r="P12" i="2"/>
  <c r="P13" i="2"/>
  <c r="P10" i="2"/>
  <c r="S10" i="22" l="1"/>
  <c r="S15" i="22"/>
  <c r="S16" i="22"/>
  <c r="S13" i="22"/>
  <c r="S14" i="22"/>
  <c r="S9" i="22"/>
  <c r="S8" i="22"/>
  <c r="S6" i="22"/>
  <c r="S12" i="22"/>
  <c r="S11" i="22"/>
  <c r="S7" i="22"/>
  <c r="S9" i="24"/>
  <c r="S7" i="24"/>
  <c r="S8" i="24"/>
  <c r="S13" i="24"/>
  <c r="S16" i="24"/>
  <c r="S10" i="24"/>
  <c r="S14" i="24"/>
  <c r="S12" i="24"/>
  <c r="S6" i="24"/>
  <c r="S15" i="24"/>
  <c r="S11" i="24"/>
  <c r="S10" i="16"/>
  <c r="S16" i="16"/>
  <c r="S9" i="16"/>
  <c r="S15" i="16"/>
  <c r="S13" i="16"/>
  <c r="S8" i="16"/>
  <c r="S6" i="16"/>
  <c r="S12" i="16"/>
  <c r="S14" i="16"/>
  <c r="S11" i="16"/>
  <c r="S7" i="16"/>
  <c r="S13" i="15"/>
  <c r="S15" i="15"/>
  <c r="S11" i="15"/>
  <c r="S9" i="15"/>
  <c r="S6" i="15"/>
  <c r="S7" i="15"/>
  <c r="S14" i="15"/>
  <c r="S16" i="15"/>
  <c r="S8" i="15"/>
  <c r="S12" i="15"/>
  <c r="S10" i="15"/>
  <c r="S9" i="31"/>
  <c r="S15" i="31"/>
  <c r="S8" i="31"/>
  <c r="S11" i="31"/>
  <c r="S13" i="31"/>
  <c r="S7" i="31"/>
  <c r="S10" i="31"/>
  <c r="S6" i="31"/>
  <c r="S16" i="31"/>
  <c r="S14" i="31"/>
  <c r="S12" i="31"/>
  <c r="S14" i="7"/>
  <c r="S10" i="7"/>
  <c r="S6" i="7"/>
  <c r="S11" i="7"/>
  <c r="S9" i="7"/>
  <c r="S8" i="7"/>
  <c r="S12" i="7"/>
  <c r="S7" i="7"/>
  <c r="S13" i="7"/>
  <c r="S16" i="7"/>
  <c r="S15" i="7"/>
  <c r="S6" i="20"/>
  <c r="S14" i="20"/>
  <c r="S16" i="20"/>
  <c r="S9" i="20"/>
  <c r="S10" i="20"/>
  <c r="S7" i="20"/>
  <c r="S12" i="20"/>
  <c r="S13" i="20"/>
  <c r="S11" i="20"/>
  <c r="S8" i="20"/>
  <c r="S15" i="20"/>
  <c r="S6" i="10"/>
  <c r="S12" i="10"/>
  <c r="S16" i="10"/>
  <c r="S14" i="10"/>
  <c r="S7" i="10"/>
  <c r="S11" i="10"/>
  <c r="S9" i="10"/>
  <c r="S8" i="10"/>
  <c r="S10" i="10"/>
  <c r="S15" i="10"/>
  <c r="S13" i="10"/>
  <c r="S14" i="3"/>
  <c r="S15" i="3"/>
  <c r="S8" i="3"/>
  <c r="S11" i="3"/>
  <c r="S13" i="3"/>
  <c r="S7" i="3"/>
  <c r="S16" i="3"/>
  <c r="S9" i="3"/>
  <c r="S12" i="3"/>
  <c r="S10" i="3"/>
  <c r="S6" i="3"/>
  <c r="S8" i="8"/>
  <c r="S10" i="8"/>
  <c r="S11" i="8"/>
  <c r="S9" i="8"/>
  <c r="S16" i="8"/>
  <c r="S14" i="8"/>
  <c r="S7" i="8"/>
  <c r="S15" i="8"/>
  <c r="S6" i="8"/>
  <c r="S13" i="8"/>
  <c r="S12" i="8"/>
  <c r="S10" i="13"/>
  <c r="S9" i="13"/>
  <c r="S12" i="13"/>
  <c r="S11" i="13"/>
  <c r="S7" i="13"/>
  <c r="S15" i="13"/>
  <c r="S8" i="13"/>
  <c r="S16" i="13"/>
  <c r="S6" i="13"/>
  <c r="S13" i="13"/>
  <c r="S14" i="13"/>
  <c r="S10" i="5"/>
  <c r="S16" i="5"/>
  <c r="S12" i="5"/>
  <c r="S13" i="5"/>
  <c r="S6" i="5"/>
  <c r="S14" i="5"/>
  <c r="S15" i="5"/>
  <c r="S9" i="5"/>
  <c r="S8" i="5"/>
  <c r="S11" i="5"/>
  <c r="S7" i="5"/>
  <c r="S10" i="27"/>
  <c r="S8" i="27"/>
  <c r="S9" i="27"/>
  <c r="S6" i="27"/>
  <c r="S13" i="27"/>
  <c r="S7" i="27"/>
  <c r="S16" i="27"/>
  <c r="S14" i="27"/>
  <c r="S12" i="27"/>
  <c r="S11" i="27"/>
  <c r="S15" i="27"/>
  <c r="S6" i="23"/>
  <c r="S7" i="23"/>
  <c r="S12" i="23"/>
  <c r="S13" i="23"/>
  <c r="S14" i="23"/>
  <c r="S9" i="23"/>
  <c r="S15" i="23"/>
  <c r="S11" i="23"/>
  <c r="S8" i="23"/>
  <c r="S16" i="23"/>
  <c r="S10" i="23"/>
  <c r="S10" i="2"/>
  <c r="S14" i="2"/>
  <c r="S12" i="2"/>
  <c r="S7" i="2"/>
  <c r="S6" i="2"/>
  <c r="S15" i="2"/>
  <c r="S8" i="2"/>
  <c r="S9" i="2"/>
  <c r="S11" i="2"/>
  <c r="S16" i="2"/>
  <c r="S13" i="2"/>
  <c r="V5" i="19" l="1"/>
  <c r="U5" i="19"/>
  <c r="T5" i="19"/>
  <c r="V5" i="33" l="1"/>
  <c r="Q16" i="19"/>
  <c r="Q8" i="19"/>
  <c r="Q12" i="19"/>
  <c r="Q7" i="19"/>
  <c r="Q9" i="19"/>
  <c r="Q11" i="19"/>
  <c r="Q10" i="19"/>
  <c r="Q13" i="19"/>
  <c r="Q15" i="19"/>
  <c r="Q6" i="19"/>
  <c r="Q14" i="19"/>
  <c r="P16" i="19"/>
  <c r="P12" i="19"/>
  <c r="P11" i="19"/>
  <c r="P14" i="19"/>
  <c r="W5" i="19"/>
  <c r="P13" i="19"/>
  <c r="P10" i="19"/>
  <c r="P15" i="19"/>
  <c r="P6" i="19"/>
  <c r="P8" i="19"/>
  <c r="P7" i="19"/>
  <c r="P9" i="19"/>
  <c r="R11" i="19"/>
  <c r="R10" i="19"/>
  <c r="R12" i="19"/>
  <c r="R8" i="19"/>
  <c r="R16" i="19"/>
  <c r="R15" i="19"/>
  <c r="R6" i="19"/>
  <c r="R7" i="19"/>
  <c r="R13" i="19"/>
  <c r="R14" i="19"/>
  <c r="R9" i="19"/>
  <c r="R14" i="33" l="1"/>
  <c r="R10" i="33"/>
  <c r="R11" i="33"/>
  <c r="R12" i="33"/>
  <c r="R6" i="33"/>
  <c r="R15" i="33"/>
  <c r="R9" i="33"/>
  <c r="R16" i="33"/>
  <c r="R8" i="33"/>
  <c r="R13" i="33"/>
  <c r="R7" i="33"/>
  <c r="S11" i="19"/>
  <c r="S15" i="19"/>
  <c r="S6" i="19"/>
  <c r="S9" i="19"/>
  <c r="S13" i="19"/>
  <c r="S12" i="19"/>
  <c r="S10" i="19"/>
  <c r="S8" i="19"/>
  <c r="S7" i="19"/>
  <c r="S16" i="19"/>
  <c r="S14" i="19"/>
  <c r="V5" i="6" l="1"/>
  <c r="U5" i="6"/>
  <c r="T5" i="6"/>
  <c r="T5" i="29" l="1"/>
  <c r="V5" i="29"/>
  <c r="U5" i="29"/>
  <c r="R6" i="6"/>
  <c r="R8" i="6"/>
  <c r="R10" i="6"/>
  <c r="R9" i="6"/>
  <c r="R12" i="6"/>
  <c r="R15" i="6"/>
  <c r="R7" i="6"/>
  <c r="R13" i="6"/>
  <c r="R14" i="6"/>
  <c r="R11" i="6"/>
  <c r="R16" i="6"/>
  <c r="Q12" i="6"/>
  <c r="Q14" i="6"/>
  <c r="Q9" i="6"/>
  <c r="Q8" i="6"/>
  <c r="Q15" i="6"/>
  <c r="Q6" i="6"/>
  <c r="Q7" i="6"/>
  <c r="Q16" i="6"/>
  <c r="Q10" i="6"/>
  <c r="Q13" i="6"/>
  <c r="Q11" i="6"/>
  <c r="W5" i="6"/>
  <c r="P9" i="6"/>
  <c r="P6" i="6"/>
  <c r="P7" i="6"/>
  <c r="P12" i="6"/>
  <c r="P10" i="6"/>
  <c r="P11" i="6"/>
  <c r="P15" i="6"/>
  <c r="P8" i="6"/>
  <c r="P14" i="6"/>
  <c r="P16" i="6"/>
  <c r="P13" i="6"/>
  <c r="V5" i="1"/>
  <c r="U5" i="1"/>
  <c r="T5" i="1"/>
  <c r="U5" i="11"/>
  <c r="V5" i="12"/>
  <c r="U5" i="12"/>
  <c r="T5" i="12"/>
  <c r="V5" i="14"/>
  <c r="U5" i="14"/>
  <c r="T5" i="14"/>
  <c r="V5" i="18"/>
  <c r="U5" i="18"/>
  <c r="V5" i="28"/>
  <c r="U5" i="28"/>
  <c r="T5" i="28"/>
  <c r="V5" i="30"/>
  <c r="U5" i="30"/>
  <c r="T5" i="30"/>
  <c r="U5" i="17"/>
  <c r="T5" i="17"/>
  <c r="V5" i="17"/>
  <c r="T5" i="37"/>
  <c r="T5" i="34"/>
  <c r="T5" i="33"/>
  <c r="U5" i="33"/>
  <c r="U5" i="4"/>
  <c r="T5" i="4"/>
  <c r="V5" i="4"/>
  <c r="R8" i="29" l="1"/>
  <c r="R14" i="29"/>
  <c r="R13" i="29"/>
  <c r="R7" i="29"/>
  <c r="R10" i="29"/>
  <c r="R12" i="29"/>
  <c r="R16" i="29"/>
  <c r="R15" i="29"/>
  <c r="R11" i="29"/>
  <c r="R6" i="29"/>
  <c r="R9" i="29"/>
  <c r="W5" i="29"/>
  <c r="P8" i="29"/>
  <c r="P12" i="29"/>
  <c r="P7" i="29"/>
  <c r="P14" i="29"/>
  <c r="P9" i="29"/>
  <c r="P16" i="29"/>
  <c r="P11" i="29"/>
  <c r="P13" i="29"/>
  <c r="P15" i="29"/>
  <c r="P6" i="29"/>
  <c r="P10" i="29"/>
  <c r="Q13" i="29"/>
  <c r="Q14" i="29"/>
  <c r="Q9" i="29"/>
  <c r="Q10" i="29"/>
  <c r="Q15" i="29"/>
  <c r="Q16" i="29"/>
  <c r="Q7" i="29"/>
  <c r="Q11" i="29"/>
  <c r="Q12" i="29"/>
  <c r="Q8" i="29"/>
  <c r="Q6" i="29"/>
  <c r="S16" i="6"/>
  <c r="S6" i="6"/>
  <c r="S10" i="6"/>
  <c r="S8" i="6"/>
  <c r="S14" i="6"/>
  <c r="S12" i="6"/>
  <c r="S9" i="6"/>
  <c r="S15" i="6"/>
  <c r="S13" i="6"/>
  <c r="S11" i="6"/>
  <c r="S7" i="6"/>
  <c r="R12" i="1"/>
  <c r="R8" i="1"/>
  <c r="R14" i="1"/>
  <c r="R6" i="1"/>
  <c r="R7" i="1"/>
  <c r="R13" i="1"/>
  <c r="R11" i="1"/>
  <c r="R15" i="1"/>
  <c r="R10" i="1"/>
  <c r="R16" i="1"/>
  <c r="R9" i="1"/>
  <c r="Q8" i="1"/>
  <c r="Q13" i="1"/>
  <c r="Q10" i="1"/>
  <c r="Q16" i="1"/>
  <c r="Q14" i="1"/>
  <c r="Q15" i="1"/>
  <c r="Q7" i="1"/>
  <c r="Q6" i="1"/>
  <c r="Q12" i="1"/>
  <c r="Q9" i="1"/>
  <c r="Q11" i="1"/>
  <c r="W5" i="1"/>
  <c r="P14" i="1"/>
  <c r="P13" i="1"/>
  <c r="P9" i="1"/>
  <c r="P7" i="1"/>
  <c r="P11" i="1"/>
  <c r="P10" i="1"/>
  <c r="P8" i="1"/>
  <c r="P12" i="1"/>
  <c r="P16" i="1"/>
  <c r="P6" i="1"/>
  <c r="P15" i="1"/>
  <c r="Q7" i="11"/>
  <c r="Q16" i="11"/>
  <c r="Q6" i="11"/>
  <c r="Q8" i="11"/>
  <c r="Q11" i="11"/>
  <c r="W5" i="11"/>
  <c r="Q9" i="11"/>
  <c r="Q15" i="11"/>
  <c r="Q14" i="11"/>
  <c r="Q13" i="11"/>
  <c r="Q10" i="11"/>
  <c r="Q12" i="11"/>
  <c r="R16" i="12"/>
  <c r="R7" i="12"/>
  <c r="R10" i="12"/>
  <c r="R14" i="12"/>
  <c r="R6" i="12"/>
  <c r="R15" i="12"/>
  <c r="R12" i="12"/>
  <c r="R13" i="12"/>
  <c r="R9" i="12"/>
  <c r="R8" i="12"/>
  <c r="R11" i="12"/>
  <c r="Q7" i="12"/>
  <c r="Q6" i="12"/>
  <c r="Q15" i="12"/>
  <c r="Q16" i="12"/>
  <c r="Q11" i="12"/>
  <c r="Q13" i="12"/>
  <c r="Q12" i="12"/>
  <c r="Q8" i="12"/>
  <c r="Q10" i="12"/>
  <c r="Q9" i="12"/>
  <c r="Q14" i="12"/>
  <c r="P13" i="12"/>
  <c r="P10" i="12"/>
  <c r="P16" i="12"/>
  <c r="P8" i="12"/>
  <c r="P9" i="12"/>
  <c r="P15" i="12"/>
  <c r="P6" i="12"/>
  <c r="W5" i="12"/>
  <c r="P7" i="12"/>
  <c r="P11" i="12"/>
  <c r="P14" i="12"/>
  <c r="P12" i="12"/>
  <c r="R16" i="14"/>
  <c r="R11" i="14"/>
  <c r="R10" i="14"/>
  <c r="R8" i="14"/>
  <c r="R15" i="14"/>
  <c r="R14" i="14"/>
  <c r="R13" i="14"/>
  <c r="R6" i="14"/>
  <c r="R7" i="14"/>
  <c r="R12" i="14"/>
  <c r="R9" i="14"/>
  <c r="Q6" i="14"/>
  <c r="Q16" i="14"/>
  <c r="Q14" i="14"/>
  <c r="Q8" i="14"/>
  <c r="Q15" i="14"/>
  <c r="Q13" i="14"/>
  <c r="Q10" i="14"/>
  <c r="Q9" i="14"/>
  <c r="Q12" i="14"/>
  <c r="Q7" i="14"/>
  <c r="Q11" i="14"/>
  <c r="P10" i="14"/>
  <c r="P8" i="14"/>
  <c r="P7" i="14"/>
  <c r="P15" i="14"/>
  <c r="P6" i="14"/>
  <c r="P12" i="14"/>
  <c r="P16" i="14"/>
  <c r="P13" i="14"/>
  <c r="W5" i="14"/>
  <c r="P11" i="14"/>
  <c r="P9" i="14"/>
  <c r="P14" i="14"/>
  <c r="R12" i="18"/>
  <c r="R15" i="18"/>
  <c r="R10" i="18"/>
  <c r="R6" i="18"/>
  <c r="R11" i="18"/>
  <c r="R13" i="18"/>
  <c r="R16" i="18"/>
  <c r="R8" i="18"/>
  <c r="R9" i="18"/>
  <c r="R7" i="18"/>
  <c r="R14" i="18"/>
  <c r="Q7" i="18"/>
  <c r="Q9" i="18"/>
  <c r="Q14" i="18"/>
  <c r="Q8" i="18"/>
  <c r="W5" i="18"/>
  <c r="Q15" i="18"/>
  <c r="Q6" i="18"/>
  <c r="Q11" i="18"/>
  <c r="Q12" i="18"/>
  <c r="Q10" i="18"/>
  <c r="Q16" i="18"/>
  <c r="Q13" i="18"/>
  <c r="R12" i="28"/>
  <c r="R7" i="28"/>
  <c r="R8" i="28"/>
  <c r="R9" i="28"/>
  <c r="R11" i="28"/>
  <c r="R6" i="28"/>
  <c r="R10" i="28"/>
  <c r="R15" i="28"/>
  <c r="R13" i="28"/>
  <c r="R14" i="28"/>
  <c r="R16" i="28"/>
  <c r="Q13" i="28"/>
  <c r="Q11" i="28"/>
  <c r="Q14" i="28"/>
  <c r="Q7" i="28"/>
  <c r="Q9" i="28"/>
  <c r="Q10" i="28"/>
  <c r="Q6" i="28"/>
  <c r="Q8" i="28"/>
  <c r="Q15" i="28"/>
  <c r="Q16" i="28"/>
  <c r="Q12" i="28"/>
  <c r="P14" i="28"/>
  <c r="P8" i="28"/>
  <c r="P11" i="28"/>
  <c r="P16" i="28"/>
  <c r="P13" i="28"/>
  <c r="P6" i="28"/>
  <c r="P10" i="28"/>
  <c r="P15" i="28"/>
  <c r="P9" i="28"/>
  <c r="P12" i="28"/>
  <c r="P7" i="28"/>
  <c r="W5" i="28"/>
  <c r="R16" i="30"/>
  <c r="R6" i="30"/>
  <c r="R15" i="30"/>
  <c r="R14" i="30"/>
  <c r="R12" i="30"/>
  <c r="R9" i="30"/>
  <c r="R11" i="30"/>
  <c r="R13" i="30"/>
  <c r="R10" i="30"/>
  <c r="R7" i="30"/>
  <c r="R8" i="30"/>
  <c r="Q8" i="30"/>
  <c r="Q9" i="30"/>
  <c r="Q15" i="30"/>
  <c r="Q13" i="30"/>
  <c r="Q7" i="30"/>
  <c r="Q11" i="30"/>
  <c r="Q6" i="30"/>
  <c r="Q10" i="30"/>
  <c r="Q14" i="30"/>
  <c r="Q12" i="30"/>
  <c r="Q16" i="30"/>
  <c r="P15" i="30"/>
  <c r="P12" i="30"/>
  <c r="P11" i="30"/>
  <c r="W5" i="30"/>
  <c r="P9" i="30"/>
  <c r="P16" i="30"/>
  <c r="P7" i="30"/>
  <c r="P13" i="30"/>
  <c r="P6" i="30"/>
  <c r="P8" i="30"/>
  <c r="P14" i="30"/>
  <c r="P10" i="30"/>
  <c r="Q6" i="17"/>
  <c r="Q14" i="17"/>
  <c r="Q13" i="17"/>
  <c r="Q7" i="17"/>
  <c r="Q10" i="17"/>
  <c r="Q8" i="17"/>
  <c r="Q11" i="17"/>
  <c r="Q9" i="17"/>
  <c r="Q16" i="17"/>
  <c r="Q15" i="17"/>
  <c r="Q12" i="17"/>
  <c r="R14" i="17"/>
  <c r="R13" i="17"/>
  <c r="R10" i="17"/>
  <c r="R9" i="17"/>
  <c r="R8" i="17"/>
  <c r="R16" i="17"/>
  <c r="R11" i="17"/>
  <c r="R6" i="17"/>
  <c r="R7" i="17"/>
  <c r="R12" i="17"/>
  <c r="R15" i="17"/>
  <c r="P12" i="17"/>
  <c r="P8" i="17"/>
  <c r="P16" i="17"/>
  <c r="W5" i="17"/>
  <c r="P7" i="17"/>
  <c r="P14" i="17"/>
  <c r="P6" i="17"/>
  <c r="P15" i="17"/>
  <c r="P13" i="17"/>
  <c r="P10" i="17"/>
  <c r="P11" i="17"/>
  <c r="P9" i="17"/>
  <c r="P10" i="34"/>
  <c r="P8" i="34"/>
  <c r="P12" i="34"/>
  <c r="P13" i="34"/>
  <c r="W5" i="34"/>
  <c r="P7" i="34"/>
  <c r="P14" i="34"/>
  <c r="P11" i="34"/>
  <c r="P9" i="34"/>
  <c r="P16" i="34"/>
  <c r="P15" i="34"/>
  <c r="P6" i="34"/>
  <c r="P10" i="37"/>
  <c r="P14" i="37"/>
  <c r="P11" i="37"/>
  <c r="P8" i="37"/>
  <c r="P15" i="37"/>
  <c r="P6" i="37"/>
  <c r="W5" i="37"/>
  <c r="P13" i="37"/>
  <c r="P12" i="37"/>
  <c r="P16" i="37"/>
  <c r="P9" i="37"/>
  <c r="P7" i="37"/>
  <c r="Q7" i="33"/>
  <c r="Q6" i="33"/>
  <c r="Q13" i="33"/>
  <c r="Q16" i="33"/>
  <c r="Q10" i="33"/>
  <c r="Q11" i="33"/>
  <c r="Q15" i="33"/>
  <c r="Q9" i="33"/>
  <c r="Q12" i="33"/>
  <c r="Q14" i="33"/>
  <c r="Q8" i="33"/>
  <c r="P11" i="33"/>
  <c r="P15" i="33"/>
  <c r="P8" i="33"/>
  <c r="P16" i="33"/>
  <c r="P13" i="33"/>
  <c r="P14" i="33"/>
  <c r="P6" i="33"/>
  <c r="P12" i="33"/>
  <c r="P9" i="33"/>
  <c r="P10" i="33"/>
  <c r="P7" i="33"/>
  <c r="W5" i="33"/>
  <c r="P8" i="4"/>
  <c r="P13" i="4"/>
  <c r="P12" i="4"/>
  <c r="W5" i="4"/>
  <c r="P10" i="4"/>
  <c r="P14" i="4"/>
  <c r="P11" i="4"/>
  <c r="P7" i="4"/>
  <c r="P15" i="4"/>
  <c r="P16" i="4"/>
  <c r="P6" i="4"/>
  <c r="P9" i="4"/>
  <c r="V5" i="36"/>
  <c r="Q6" i="4"/>
  <c r="Q8" i="4"/>
  <c r="Q15" i="4"/>
  <c r="Q7" i="4"/>
  <c r="Q16" i="4"/>
  <c r="Q11" i="4"/>
  <c r="Q10" i="4"/>
  <c r="Q9" i="4"/>
  <c r="Q13" i="4"/>
  <c r="Q14" i="4"/>
  <c r="Q12" i="4"/>
  <c r="U5" i="36"/>
  <c r="T5" i="36"/>
  <c r="R15" i="4"/>
  <c r="R8" i="4"/>
  <c r="R14" i="4"/>
  <c r="R10" i="4"/>
  <c r="R16" i="4"/>
  <c r="R6" i="4"/>
  <c r="R12" i="4"/>
  <c r="R7" i="4"/>
  <c r="R13" i="4"/>
  <c r="R9" i="4"/>
  <c r="R11" i="4"/>
  <c r="S11" i="29" l="1"/>
  <c r="S7" i="29"/>
  <c r="S15" i="29"/>
  <c r="S6" i="29"/>
  <c r="S10" i="29"/>
  <c r="S14" i="29"/>
  <c r="S8" i="29"/>
  <c r="S13" i="29"/>
  <c r="S16" i="29"/>
  <c r="S9" i="29"/>
  <c r="S12" i="29"/>
  <c r="S9" i="1"/>
  <c r="S11" i="1"/>
  <c r="S7" i="1"/>
  <c r="S8" i="1"/>
  <c r="S16" i="1"/>
  <c r="S10" i="1"/>
  <c r="S14" i="1"/>
  <c r="S6" i="1"/>
  <c r="S12" i="1"/>
  <c r="S13" i="1"/>
  <c r="S15" i="1"/>
  <c r="S13" i="11"/>
  <c r="S11" i="11"/>
  <c r="S9" i="11"/>
  <c r="S10" i="11"/>
  <c r="S8" i="11"/>
  <c r="S6" i="11"/>
  <c r="S16" i="11"/>
  <c r="S12" i="11"/>
  <c r="S15" i="11"/>
  <c r="S14" i="11"/>
  <c r="S7" i="11"/>
  <c r="S7" i="12"/>
  <c r="S16" i="12"/>
  <c r="S10" i="12"/>
  <c r="S12" i="12"/>
  <c r="S8" i="12"/>
  <c r="S15" i="12"/>
  <c r="S11" i="12"/>
  <c r="S14" i="12"/>
  <c r="S6" i="12"/>
  <c r="S9" i="12"/>
  <c r="S13" i="12"/>
  <c r="S8" i="14"/>
  <c r="S10" i="14"/>
  <c r="S9" i="14"/>
  <c r="S15" i="14"/>
  <c r="S6" i="14"/>
  <c r="S13" i="14"/>
  <c r="S16" i="14"/>
  <c r="S12" i="14"/>
  <c r="S11" i="14"/>
  <c r="S7" i="14"/>
  <c r="S14" i="14"/>
  <c r="S14" i="18"/>
  <c r="S10" i="18"/>
  <c r="S6" i="18"/>
  <c r="S8" i="18"/>
  <c r="S12" i="18"/>
  <c r="S11" i="18"/>
  <c r="S9" i="18"/>
  <c r="S7" i="18"/>
  <c r="S15" i="18"/>
  <c r="S16" i="18"/>
  <c r="S13" i="18"/>
  <c r="S13" i="28"/>
  <c r="S11" i="28"/>
  <c r="S9" i="28"/>
  <c r="S16" i="28"/>
  <c r="S15" i="28"/>
  <c r="S14" i="28"/>
  <c r="S7" i="28"/>
  <c r="S12" i="28"/>
  <c r="S10" i="28"/>
  <c r="S6" i="28"/>
  <c r="S8" i="28"/>
  <c r="S9" i="30"/>
  <c r="S13" i="30"/>
  <c r="S14" i="30"/>
  <c r="S16" i="30"/>
  <c r="S12" i="30"/>
  <c r="S11" i="30"/>
  <c r="S10" i="30"/>
  <c r="S15" i="30"/>
  <c r="S7" i="30"/>
  <c r="S6" i="30"/>
  <c r="S8" i="30"/>
  <c r="S13" i="17"/>
  <c r="S12" i="17"/>
  <c r="S9" i="17"/>
  <c r="S10" i="17"/>
  <c r="S15" i="17"/>
  <c r="S11" i="17"/>
  <c r="S7" i="17"/>
  <c r="S16" i="17"/>
  <c r="S14" i="17"/>
  <c r="S6" i="17"/>
  <c r="S8" i="17"/>
  <c r="S7" i="37"/>
  <c r="S13" i="37"/>
  <c r="S9" i="37"/>
  <c r="S15" i="37"/>
  <c r="S11" i="37"/>
  <c r="S16" i="37"/>
  <c r="S6" i="37"/>
  <c r="S12" i="37"/>
  <c r="S10" i="37"/>
  <c r="S14" i="37"/>
  <c r="S8" i="37"/>
  <c r="S11" i="34"/>
  <c r="S16" i="34"/>
  <c r="S12" i="34"/>
  <c r="S10" i="34"/>
  <c r="S15" i="34"/>
  <c r="S7" i="34"/>
  <c r="S6" i="34"/>
  <c r="S8" i="34"/>
  <c r="S14" i="34"/>
  <c r="S13" i="34"/>
  <c r="S9" i="34"/>
  <c r="S8" i="33"/>
  <c r="S6" i="33"/>
  <c r="S16" i="33"/>
  <c r="S9" i="33"/>
  <c r="S15" i="33"/>
  <c r="S13" i="33"/>
  <c r="S14" i="33"/>
  <c r="S7" i="33"/>
  <c r="S10" i="33"/>
  <c r="S12" i="33"/>
  <c r="S11" i="33"/>
  <c r="S6" i="4"/>
  <c r="S8" i="4"/>
  <c r="S16" i="4"/>
  <c r="S11" i="4"/>
  <c r="S14" i="4"/>
  <c r="S12" i="4"/>
  <c r="S10" i="4"/>
  <c r="S15" i="4"/>
  <c r="S7" i="4"/>
  <c r="S9" i="4"/>
  <c r="S13" i="4"/>
  <c r="Q13" i="36"/>
  <c r="Q7" i="36"/>
  <c r="Q15" i="36"/>
  <c r="Q8" i="36"/>
  <c r="Q16" i="36"/>
  <c r="Q14" i="36"/>
  <c r="Q9" i="36"/>
  <c r="Q11" i="36"/>
  <c r="Q6" i="36"/>
  <c r="Q12" i="36"/>
  <c r="Q10" i="36"/>
  <c r="R11" i="36"/>
  <c r="R6" i="36"/>
  <c r="R7" i="36"/>
  <c r="R15" i="36"/>
  <c r="R14" i="36"/>
  <c r="R10" i="36"/>
  <c r="R12" i="36"/>
  <c r="R13" i="36"/>
  <c r="R9" i="36"/>
  <c r="R8" i="36"/>
  <c r="R16" i="36"/>
  <c r="P13" i="36"/>
  <c r="P10" i="36"/>
  <c r="P15" i="36"/>
  <c r="P16" i="36"/>
  <c r="W5" i="36"/>
  <c r="P11" i="36"/>
  <c r="P7" i="36"/>
  <c r="P14" i="36"/>
  <c r="P9" i="36"/>
  <c r="P6" i="36"/>
  <c r="P12" i="36"/>
  <c r="P8" i="36"/>
  <c r="S11" i="36" l="1"/>
  <c r="S14" i="36"/>
  <c r="S6" i="36"/>
  <c r="S12" i="36"/>
  <c r="S10" i="36"/>
  <c r="S7" i="36"/>
  <c r="S8" i="36"/>
  <c r="S9" i="36"/>
  <c r="S15" i="36"/>
  <c r="S13" i="36"/>
  <c r="S16" i="36"/>
</calcChain>
</file>

<file path=xl/sharedStrings.xml><?xml version="1.0" encoding="utf-8"?>
<sst xmlns="http://schemas.openxmlformats.org/spreadsheetml/2006/main" count="2142" uniqueCount="45">
  <si>
    <t>Сведения о выявленных отдельных факторах риска развития хронических неинфекционных заболеваний, не являющихся заболеваниями,  в соответствии с кодами МКБ-10 (**)</t>
  </si>
  <si>
    <t>НЕ ЗАПОЛНЯТЬ СЧИТАЕТСЯ АВТОМАТИЧЕСКИ !!!!!</t>
  </si>
  <si>
    <t>Таблица 4000.</t>
  </si>
  <si>
    <t>Фактора риска (наименование по МКБ-10)</t>
  </si>
  <si>
    <t>№ строки</t>
  </si>
  <si>
    <t>Код МКБ-10</t>
  </si>
  <si>
    <t>Мужчины</t>
  </si>
  <si>
    <t>Женщины</t>
  </si>
  <si>
    <t>Всего</t>
  </si>
  <si>
    <t>Всего %</t>
  </si>
  <si>
    <t>прошли 1 этап</t>
  </si>
  <si>
    <t>21 – 36 лет</t>
  </si>
  <si>
    <t>39 – 60 лет</t>
  </si>
  <si>
    <t>Старше 60 лет</t>
  </si>
  <si>
    <t xml:space="preserve">старше 60 лет </t>
  </si>
  <si>
    <t xml:space="preserve">Повышенный уровень артериального давления (Повышенное кровяное давление при отсутствии диагноза гипертензии)  </t>
  </si>
  <si>
    <t>R03.0</t>
  </si>
  <si>
    <t xml:space="preserve">Гипергликемия неуточненная (Повышенное содержание глюкозы в крови)  </t>
  </si>
  <si>
    <t>R73.9</t>
  </si>
  <si>
    <t>Избыточная масса тела (Анормальная прибавка массы тела)</t>
  </si>
  <si>
    <t>R63.5</t>
  </si>
  <si>
    <t>Курение табака (Употребление табака)</t>
  </si>
  <si>
    <t>Z72.0</t>
  </si>
  <si>
    <t>Риск пагубного потребления алкоголя (Употребление алкоголя)</t>
  </si>
  <si>
    <t>Z72.1</t>
  </si>
  <si>
    <t>Риск потребления наркотических средств и психотропных веществ без назначения врача (Употребление наркотиков)</t>
  </si>
  <si>
    <t>Z72.2</t>
  </si>
  <si>
    <t xml:space="preserve">Низкая физическая активность (Недостаток физической активности) </t>
  </si>
  <si>
    <t>Z72.3</t>
  </si>
  <si>
    <t>Нерациональное питание (Неприемлемая диета и вредные привычки питания)</t>
  </si>
  <si>
    <t>Z72.4</t>
  </si>
  <si>
    <t>Отягощенная наследственность по злокачественным новообразованиям (в семейном анамнезе злокачественное новообразование),
отягощенная наследственность по сердечно-сосудистым заболеваниям (в семейном анамнезе инсульт, в семейном анамнезе ишемическая болезнь сердца и другие болезни сердечно-сосудистой системы),
отягощенная наследственность по хроническим болезням нижних дыхательных путей (в семейном анамнезе астма и другие хронические болезни нижних дыхательных путей),
отягощенная наследственность по сахарному диабету (в семейном анамнезе сахарный диабет).</t>
  </si>
  <si>
    <t xml:space="preserve">Z80,
Z82.3,
Z82.4,
Z82.5,
Z83.3
</t>
  </si>
  <si>
    <t>Высокий абсолютный суммарный сердечно-сосудистый риск</t>
  </si>
  <si>
    <t>Очень высокий абсолютный суммарный сердечно-сосудистый риск</t>
  </si>
  <si>
    <t>4001 Установлено диспансерное наблюдение врачом (фельдшером):</t>
  </si>
  <si>
    <t>кабинета или отделения медицинской профилактики:</t>
  </si>
  <si>
    <t>чел.;</t>
  </si>
  <si>
    <t>всего установлено Д наблюдение</t>
  </si>
  <si>
    <t xml:space="preserve"> </t>
  </si>
  <si>
    <t>центра здоровья:</t>
  </si>
  <si>
    <t>чел.</t>
  </si>
  <si>
    <t xml:space="preserve">4002 Направлено к врачу-психиатру (врачу-психиатру-наркологу) в связи с выявленным риском пагубного потребления алкоголя: </t>
  </si>
  <si>
    <t xml:space="preserve">                           в связи с выявленным риском потребления наркотических средств и психотропных веществ без назначения врача:</t>
  </si>
  <si>
    <t>(**) Международная статистическая классификация болезней и проблем, связанных со здоровьем, 10-го пересмотра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</si>
</sst>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b/>
      <sz val="15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42"/>
        <bgColor indexed="27"/>
      </patternFill>
    </fill>
  </fills>
  <borders count="5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4" fillId="0" borderId="0" xfId="0" applyFont="1"/>
    <xf numFmtId="0" fontId="5" fillId="0" borderId="0" xfId="0" applyFont="1"/>
    <xf numFmtId="0" fontId="8" fillId="2" borderId="0" xfId="0" applyFont="1" applyFill="1"/>
    <xf numFmtId="0" fontId="8" fillId="0" borderId="0" xfId="0" applyFont="1"/>
    <xf numFmtId="0" fontId="6" fillId="0" borderId="11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wrapText="1"/>
    </xf>
    <xf numFmtId="0" fontId="6" fillId="2" borderId="14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wrapText="1"/>
    </xf>
    <xf numFmtId="0" fontId="6" fillId="2" borderId="17" xfId="0" applyFont="1" applyFill="1" applyBorder="1" applyAlignment="1">
      <alignment horizontal="center" wrapText="1"/>
    </xf>
    <xf numFmtId="0" fontId="6" fillId="2" borderId="18" xfId="0" applyFont="1" applyFill="1" applyBorder="1" applyAlignment="1">
      <alignment horizontal="center" vertical="center" wrapText="1"/>
    </xf>
    <xf numFmtId="0" fontId="4" fillId="0" borderId="19" xfId="0" applyFont="1" applyBorder="1" applyAlignment="1" applyProtection="1">
      <alignment horizontal="center" wrapText="1"/>
    </xf>
    <xf numFmtId="0" fontId="4" fillId="0" borderId="20" xfId="0" applyFont="1" applyBorder="1" applyAlignment="1" applyProtection="1">
      <alignment horizontal="center" wrapText="1"/>
    </xf>
    <xf numFmtId="0" fontId="4" fillId="0" borderId="21" xfId="0" applyFont="1" applyBorder="1" applyAlignment="1" applyProtection="1">
      <alignment horizontal="center" wrapText="1"/>
    </xf>
    <xf numFmtId="0" fontId="4" fillId="0" borderId="22" xfId="0" applyFont="1" applyBorder="1" applyAlignment="1" applyProtection="1">
      <alignment horizontal="center" wrapText="1"/>
    </xf>
    <xf numFmtId="0" fontId="4" fillId="0" borderId="15" xfId="0" applyFont="1" applyBorder="1" applyAlignment="1" applyProtection="1">
      <alignment horizontal="center" wrapText="1"/>
    </xf>
    <xf numFmtId="0" fontId="4" fillId="2" borderId="23" xfId="0" applyFont="1" applyFill="1" applyBorder="1" applyAlignment="1" applyProtection="1">
      <alignment horizontal="center" wrapText="1"/>
    </xf>
    <xf numFmtId="0" fontId="4" fillId="2" borderId="24" xfId="0" applyFont="1" applyFill="1" applyBorder="1" applyAlignment="1" applyProtection="1">
      <alignment horizontal="center" wrapText="1"/>
    </xf>
    <xf numFmtId="0" fontId="4" fillId="2" borderId="25" xfId="0" applyFont="1" applyFill="1" applyBorder="1" applyAlignment="1" applyProtection="1">
      <alignment horizontal="center" wrapText="1"/>
    </xf>
    <xf numFmtId="1" fontId="8" fillId="2" borderId="26" xfId="0" applyNumberFormat="1" applyFont="1" applyFill="1" applyBorder="1" applyProtection="1"/>
    <xf numFmtId="0" fontId="6" fillId="0" borderId="27" xfId="0" applyFont="1" applyBorder="1" applyAlignment="1" applyProtection="1">
      <alignment vertical="top" wrapText="1"/>
    </xf>
    <xf numFmtId="0" fontId="4" fillId="0" borderId="27" xfId="0" applyFont="1" applyBorder="1" applyAlignment="1" applyProtection="1">
      <alignment horizontal="center" vertical="center" wrapText="1"/>
    </xf>
    <xf numFmtId="0" fontId="6" fillId="0" borderId="28" xfId="0" applyFont="1" applyBorder="1" applyAlignment="1" applyProtection="1">
      <alignment horizontal="center" vertical="center" wrapText="1"/>
    </xf>
    <xf numFmtId="1" fontId="6" fillId="3" borderId="29" xfId="0" applyNumberFormat="1" applyFont="1" applyFill="1" applyBorder="1" applyAlignment="1" applyProtection="1">
      <alignment horizontal="center" vertical="center" wrapText="1"/>
      <protection locked="0"/>
    </xf>
    <xf numFmtId="1" fontId="6" fillId="3" borderId="30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8" xfId="0" applyFont="1" applyFill="1" applyBorder="1" applyAlignment="1" applyProtection="1">
      <alignment horizontal="center" vertical="center" wrapText="1"/>
    </xf>
    <xf numFmtId="0" fontId="6" fillId="4" borderId="31" xfId="0" applyFont="1" applyFill="1" applyBorder="1" applyAlignment="1" applyProtection="1">
      <alignment horizontal="center" vertical="center" wrapText="1"/>
    </xf>
    <xf numFmtId="0" fontId="6" fillId="4" borderId="24" xfId="0" applyFont="1" applyFill="1" applyBorder="1" applyAlignment="1" applyProtection="1">
      <alignment horizontal="center" vertical="center" wrapText="1"/>
    </xf>
    <xf numFmtId="0" fontId="6" fillId="4" borderId="32" xfId="0" applyFont="1" applyFill="1" applyBorder="1" applyAlignment="1" applyProtection="1">
      <alignment horizontal="center" vertical="center" wrapText="1"/>
    </xf>
    <xf numFmtId="10" fontId="6" fillId="2" borderId="26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Protection="1"/>
    <xf numFmtId="0" fontId="6" fillId="0" borderId="33" xfId="0" applyFont="1" applyBorder="1" applyAlignment="1" applyProtection="1">
      <alignment vertical="top" wrapText="1"/>
    </xf>
    <xf numFmtId="0" fontId="4" fillId="0" borderId="33" xfId="0" applyFont="1" applyBorder="1" applyAlignment="1" applyProtection="1">
      <alignment horizontal="center" vertical="center" wrapText="1"/>
    </xf>
    <xf numFmtId="0" fontId="6" fillId="0" borderId="34" xfId="0" applyFont="1" applyBorder="1" applyAlignment="1" applyProtection="1">
      <alignment horizontal="center" vertical="center" wrapText="1"/>
    </xf>
    <xf numFmtId="1" fontId="6" fillId="3" borderId="35" xfId="0" applyNumberFormat="1" applyFont="1" applyFill="1" applyBorder="1" applyAlignment="1" applyProtection="1">
      <alignment horizontal="center" vertical="center" wrapText="1"/>
      <protection locked="0"/>
    </xf>
    <xf numFmtId="1" fontId="6" fillId="3" borderId="26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36" xfId="0" applyFont="1" applyFill="1" applyBorder="1" applyAlignment="1" applyProtection="1">
      <alignment horizontal="center" vertical="center" wrapText="1"/>
    </xf>
    <xf numFmtId="0" fontId="6" fillId="4" borderId="37" xfId="0" applyFont="1" applyFill="1" applyBorder="1" applyAlignment="1" applyProtection="1">
      <alignment horizontal="center" vertical="center" wrapText="1"/>
    </xf>
    <xf numFmtId="0" fontId="6" fillId="4" borderId="26" xfId="0" applyFont="1" applyFill="1" applyBorder="1" applyAlignment="1" applyProtection="1">
      <alignment horizontal="center" vertical="center" wrapText="1"/>
    </xf>
    <xf numFmtId="0" fontId="6" fillId="4" borderId="38" xfId="0" applyFont="1" applyFill="1" applyBorder="1" applyAlignment="1" applyProtection="1">
      <alignment horizontal="center" vertical="center" wrapText="1"/>
    </xf>
    <xf numFmtId="0" fontId="6" fillId="0" borderId="34" xfId="0" applyFont="1" applyBorder="1" applyAlignment="1" applyProtection="1">
      <alignment horizontal="center" wrapText="1"/>
    </xf>
    <xf numFmtId="0" fontId="6" fillId="0" borderId="39" xfId="0" applyFont="1" applyBorder="1" applyAlignment="1" applyProtection="1">
      <alignment vertical="top" wrapText="1"/>
    </xf>
    <xf numFmtId="0" fontId="4" fillId="0" borderId="39" xfId="0" applyFont="1" applyBorder="1" applyAlignment="1" applyProtection="1">
      <alignment horizontal="center" vertical="center" wrapText="1"/>
    </xf>
    <xf numFmtId="0" fontId="6" fillId="0" borderId="40" xfId="0" applyFont="1" applyBorder="1" applyAlignment="1" applyProtection="1">
      <alignment horizontal="center" vertical="top" wrapText="1"/>
    </xf>
    <xf numFmtId="1" fontId="6" fillId="3" borderId="41" xfId="0" applyNumberFormat="1" applyFont="1" applyFill="1" applyBorder="1" applyAlignment="1" applyProtection="1">
      <alignment horizontal="center" vertical="center" wrapText="1"/>
      <protection locked="0"/>
    </xf>
    <xf numFmtId="1" fontId="6" fillId="3" borderId="42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43" xfId="0" applyFont="1" applyFill="1" applyBorder="1" applyAlignment="1" applyProtection="1">
      <alignment horizontal="center" vertical="center" wrapText="1"/>
    </xf>
    <xf numFmtId="0" fontId="6" fillId="4" borderId="41" xfId="0" applyFont="1" applyFill="1" applyBorder="1" applyAlignment="1" applyProtection="1">
      <alignment horizontal="center" vertical="center" wrapText="1"/>
    </xf>
    <xf numFmtId="0" fontId="6" fillId="4" borderId="42" xfId="0" applyFont="1" applyFill="1" applyBorder="1" applyAlignment="1" applyProtection="1">
      <alignment horizontal="center" vertical="center" wrapText="1"/>
    </xf>
    <xf numFmtId="0" fontId="6" fillId="4" borderId="44" xfId="0" applyFont="1" applyFill="1" applyBorder="1" applyAlignment="1" applyProtection="1">
      <alignment horizontal="center" vertical="center" wrapText="1"/>
    </xf>
    <xf numFmtId="0" fontId="0" fillId="0" borderId="0" xfId="0" applyBorder="1"/>
    <xf numFmtId="0" fontId="0" fillId="0" borderId="0" xfId="0" applyFill="1"/>
    <xf numFmtId="0" fontId="8" fillId="0" borderId="0" xfId="0" applyFont="1" applyFill="1"/>
    <xf numFmtId="0" fontId="6" fillId="0" borderId="0" xfId="0" applyFont="1" applyAlignment="1"/>
    <xf numFmtId="0" fontId="8" fillId="0" borderId="0" xfId="0" applyFont="1" applyAlignment="1">
      <alignment horizontal="right"/>
    </xf>
    <xf numFmtId="1" fontId="8" fillId="3" borderId="26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Alignment="1">
      <alignment horizontal="right"/>
    </xf>
    <xf numFmtId="10" fontId="8" fillId="2" borderId="26" xfId="0" applyNumberFormat="1" applyFont="1" applyFill="1" applyBorder="1"/>
    <xf numFmtId="1" fontId="8" fillId="2" borderId="0" xfId="0" applyNumberFormat="1" applyFont="1" applyFill="1"/>
    <xf numFmtId="0" fontId="6" fillId="0" borderId="0" xfId="0" applyFont="1" applyAlignment="1">
      <alignment horizontal="justify"/>
    </xf>
    <xf numFmtId="1" fontId="8" fillId="3" borderId="45" xfId="0" applyNumberFormat="1" applyFont="1" applyFill="1" applyBorder="1" applyAlignment="1" applyProtection="1">
      <alignment horizontal="center"/>
      <protection locked="0"/>
    </xf>
    <xf numFmtId="0" fontId="0" fillId="2" borderId="0" xfId="0" applyFill="1"/>
    <xf numFmtId="0" fontId="6" fillId="6" borderId="47" xfId="0" applyFont="1" applyFill="1" applyBorder="1" applyAlignment="1" applyProtection="1">
      <alignment horizontal="center" vertical="center" wrapText="1"/>
    </xf>
    <xf numFmtId="0" fontId="6" fillId="6" borderId="49" xfId="0" applyFont="1" applyFill="1" applyBorder="1" applyAlignment="1" applyProtection="1">
      <alignment horizontal="center" vertical="center" wrapText="1"/>
    </xf>
    <xf numFmtId="0" fontId="6" fillId="6" borderId="52" xfId="0" applyFont="1" applyFill="1" applyBorder="1" applyAlignment="1" applyProtection="1">
      <alignment horizontal="center" vertical="center" wrapText="1"/>
    </xf>
    <xf numFmtId="1" fontId="6" fillId="3" borderId="30" xfId="0" applyNumberFormat="1" applyFont="1" applyFill="1" applyBorder="1" applyAlignment="1" applyProtection="1">
      <alignment horizontal="center" vertical="center" wrapText="1"/>
      <protection locked="0"/>
    </xf>
    <xf numFmtId="1" fontId="6" fillId="3" borderId="26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8" xfId="0" applyFont="1" applyFill="1" applyBorder="1" applyAlignment="1" applyProtection="1">
      <alignment horizontal="center" vertical="center" wrapText="1"/>
    </xf>
    <xf numFmtId="0" fontId="6" fillId="4" borderId="36" xfId="0" applyFont="1" applyFill="1" applyBorder="1" applyAlignment="1" applyProtection="1">
      <alignment horizontal="center" vertical="center" wrapText="1"/>
    </xf>
    <xf numFmtId="0" fontId="6" fillId="4" borderId="43" xfId="0" applyFont="1" applyFill="1" applyBorder="1" applyAlignment="1" applyProtection="1">
      <alignment horizontal="center" vertical="center" wrapText="1"/>
    </xf>
    <xf numFmtId="1" fontId="6" fillId="5" borderId="46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48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51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50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54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53" xfId="0" applyNumberFormat="1" applyFont="1" applyFill="1" applyBorder="1" applyAlignment="1" applyProtection="1">
      <alignment horizontal="center" vertical="center" wrapText="1"/>
      <protection locked="0"/>
    </xf>
    <xf numFmtId="0" fontId="6" fillId="7" borderId="50" xfId="0" applyFont="1" applyFill="1" applyBorder="1" applyAlignment="1" applyProtection="1">
      <alignment horizontal="center" vertical="center" wrapText="1"/>
      <protection locked="0"/>
    </xf>
    <xf numFmtId="0" fontId="6" fillId="7" borderId="48" xfId="0" applyFont="1" applyFill="1" applyBorder="1" applyAlignment="1" applyProtection="1">
      <alignment horizontal="center" vertical="center" wrapText="1"/>
      <protection locked="0"/>
    </xf>
    <xf numFmtId="1" fontId="9" fillId="3" borderId="35" xfId="0" applyNumberFormat="1" applyFont="1" applyFill="1" applyBorder="1" applyAlignment="1" applyProtection="1">
      <alignment horizontal="center" vertical="center" wrapText="1"/>
      <protection locked="0"/>
    </xf>
    <xf numFmtId="1" fontId="9" fillId="3" borderId="26" xfId="0" applyNumberFormat="1" applyFont="1" applyFill="1" applyBorder="1" applyAlignment="1" applyProtection="1">
      <alignment horizontal="center" vertical="center" wrapText="1"/>
      <protection locked="0"/>
    </xf>
    <xf numFmtId="0" fontId="9" fillId="4" borderId="36" xfId="0" applyFont="1" applyFill="1" applyBorder="1" applyAlignment="1" applyProtection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6" fillId="4" borderId="4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6" fillId="0" borderId="0" xfId="0" applyFont="1" applyAlignment="1">
      <alignment horizontal="left"/>
    </xf>
    <xf numFmtId="0" fontId="8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1" fontId="3" fillId="2" borderId="1" xfId="0" applyNumberFormat="1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0" fillId="2" borderId="7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4;&#1086;&#1076;%20&#1090;&#1072;&#1073;.%2010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4;&#1086;&#1076;%20&#1090;&#1072;&#1073;.%2050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грат"/>
      <sheetName val="Балтийск"/>
      <sheetName val="Гвардейск"/>
      <sheetName val="Гурьевск"/>
      <sheetName val="Гусев"/>
      <sheetName val="Зеленоградск"/>
      <sheetName val="Краснознаменск"/>
      <sheetName val="Ладушкин"/>
      <sheetName val="Мамоново"/>
      <sheetName val="Неман"/>
      <sheetName val="Нестеров"/>
      <sheetName val="Озерск"/>
      <sheetName val="Пионерск"/>
      <sheetName val="Полесск"/>
      <sheetName val="Правдинск"/>
      <sheetName val="Светлый"/>
      <sheetName val="Светлогорск"/>
      <sheetName val="Славск"/>
      <sheetName val="Советск"/>
      <sheetName val="Черняховск"/>
      <sheetName val="ГП1"/>
      <sheetName val="ГП2"/>
      <sheetName val="ГП3"/>
      <sheetName val="ГБ1"/>
      <sheetName val="ГБ2"/>
      <sheetName val="ГБ3"/>
      <sheetName val="Дорожная"/>
      <sheetName val="Пирогова"/>
      <sheetName val="ВМКГ"/>
      <sheetName val="МСЧ МВД"/>
      <sheetName val="БФУ"/>
      <sheetName val="Новомед"/>
      <sheetName val="ЦГКБ"/>
      <sheetName val="СВОД"/>
    </sheetNames>
    <sheetDataSet>
      <sheetData sheetId="0">
        <row r="7">
          <cell r="E7">
            <v>218</v>
          </cell>
        </row>
        <row r="8">
          <cell r="E8">
            <v>218</v>
          </cell>
        </row>
        <row r="9">
          <cell r="E9">
            <v>213</v>
          </cell>
        </row>
        <row r="10">
          <cell r="E10">
            <v>649</v>
          </cell>
        </row>
      </sheetData>
      <sheetData sheetId="1">
        <row r="7">
          <cell r="E7">
            <v>159</v>
          </cell>
        </row>
        <row r="8">
          <cell r="E8">
            <v>173</v>
          </cell>
        </row>
        <row r="9">
          <cell r="E9">
            <v>225</v>
          </cell>
        </row>
        <row r="10">
          <cell r="E10">
            <v>557</v>
          </cell>
        </row>
      </sheetData>
      <sheetData sheetId="2">
        <row r="7">
          <cell r="E7">
            <v>159</v>
          </cell>
        </row>
        <row r="8">
          <cell r="E8">
            <v>208</v>
          </cell>
        </row>
        <row r="9">
          <cell r="E9">
            <v>81</v>
          </cell>
        </row>
        <row r="10">
          <cell r="E10">
            <v>448</v>
          </cell>
        </row>
      </sheetData>
      <sheetData sheetId="3">
        <row r="7">
          <cell r="E7">
            <v>379</v>
          </cell>
        </row>
        <row r="8">
          <cell r="E8">
            <v>434</v>
          </cell>
        </row>
        <row r="9">
          <cell r="E9">
            <v>272</v>
          </cell>
        </row>
        <row r="10">
          <cell r="E10">
            <v>1085</v>
          </cell>
        </row>
      </sheetData>
      <sheetData sheetId="4">
        <row r="7">
          <cell r="E7">
            <v>174</v>
          </cell>
        </row>
        <row r="8">
          <cell r="E8">
            <v>252</v>
          </cell>
        </row>
        <row r="9">
          <cell r="E9">
            <v>216</v>
          </cell>
        </row>
      </sheetData>
      <sheetData sheetId="5">
        <row r="7">
          <cell r="E7">
            <v>113</v>
          </cell>
        </row>
        <row r="8">
          <cell r="E8">
            <v>483</v>
          </cell>
        </row>
        <row r="9">
          <cell r="E9">
            <v>440</v>
          </cell>
        </row>
      </sheetData>
      <sheetData sheetId="6">
        <row r="7">
          <cell r="E7">
            <v>50</v>
          </cell>
        </row>
        <row r="8">
          <cell r="E8">
            <v>84</v>
          </cell>
        </row>
        <row r="9">
          <cell r="E9">
            <v>78</v>
          </cell>
        </row>
      </sheetData>
      <sheetData sheetId="7">
        <row r="7">
          <cell r="E7">
            <v>44</v>
          </cell>
        </row>
        <row r="8">
          <cell r="E8">
            <v>52</v>
          </cell>
        </row>
      </sheetData>
      <sheetData sheetId="8">
        <row r="7">
          <cell r="E7">
            <v>36</v>
          </cell>
        </row>
        <row r="8">
          <cell r="E8">
            <v>78</v>
          </cell>
        </row>
        <row r="9">
          <cell r="E9">
            <v>71</v>
          </cell>
        </row>
      </sheetData>
      <sheetData sheetId="9">
        <row r="7">
          <cell r="E7">
            <v>69</v>
          </cell>
        </row>
        <row r="8">
          <cell r="E8">
            <v>71</v>
          </cell>
        </row>
        <row r="9">
          <cell r="E9">
            <v>73</v>
          </cell>
        </row>
      </sheetData>
      <sheetData sheetId="10">
        <row r="7">
          <cell r="E7">
            <v>77</v>
          </cell>
        </row>
        <row r="8">
          <cell r="E8">
            <v>125</v>
          </cell>
        </row>
        <row r="9">
          <cell r="E9">
            <v>134</v>
          </cell>
        </row>
      </sheetData>
      <sheetData sheetId="11">
        <row r="7">
          <cell r="E7">
            <v>144</v>
          </cell>
        </row>
        <row r="8">
          <cell r="E8">
            <v>78</v>
          </cell>
        </row>
        <row r="9">
          <cell r="E9">
            <v>76</v>
          </cell>
        </row>
      </sheetData>
      <sheetData sheetId="12">
        <row r="7">
          <cell r="E7">
            <v>80</v>
          </cell>
        </row>
        <row r="8">
          <cell r="E8">
            <v>139</v>
          </cell>
        </row>
        <row r="9">
          <cell r="E9">
            <v>156</v>
          </cell>
        </row>
      </sheetData>
      <sheetData sheetId="13">
        <row r="7">
          <cell r="E7">
            <v>134</v>
          </cell>
        </row>
        <row r="8">
          <cell r="E8">
            <v>64</v>
          </cell>
        </row>
        <row r="9">
          <cell r="E9">
            <v>119</v>
          </cell>
        </row>
      </sheetData>
      <sheetData sheetId="14">
        <row r="7">
          <cell r="E7">
            <v>61</v>
          </cell>
        </row>
        <row r="8">
          <cell r="E8">
            <v>149</v>
          </cell>
        </row>
        <row r="9">
          <cell r="E9">
            <v>117</v>
          </cell>
        </row>
      </sheetData>
      <sheetData sheetId="15">
        <row r="7">
          <cell r="E7">
            <v>198</v>
          </cell>
        </row>
        <row r="8">
          <cell r="E8">
            <v>334</v>
          </cell>
        </row>
        <row r="9">
          <cell r="E9">
            <v>321</v>
          </cell>
        </row>
      </sheetData>
      <sheetData sheetId="16">
        <row r="7">
          <cell r="E7">
            <v>99</v>
          </cell>
        </row>
        <row r="8">
          <cell r="E8">
            <v>105</v>
          </cell>
        </row>
        <row r="9">
          <cell r="E9">
            <v>118</v>
          </cell>
        </row>
      </sheetData>
      <sheetData sheetId="17">
        <row r="7">
          <cell r="E7">
            <v>204</v>
          </cell>
        </row>
        <row r="8">
          <cell r="E8">
            <v>218</v>
          </cell>
        </row>
        <row r="9">
          <cell r="E9">
            <v>107</v>
          </cell>
        </row>
      </sheetData>
      <sheetData sheetId="18">
        <row r="7">
          <cell r="E7">
            <v>235</v>
          </cell>
        </row>
        <row r="8">
          <cell r="E8">
            <v>57</v>
          </cell>
        </row>
        <row r="9">
          <cell r="E9">
            <v>37</v>
          </cell>
        </row>
      </sheetData>
      <sheetData sheetId="19">
        <row r="7">
          <cell r="E7">
            <v>260</v>
          </cell>
        </row>
        <row r="8">
          <cell r="E8">
            <v>227</v>
          </cell>
        </row>
        <row r="9">
          <cell r="E9">
            <v>336</v>
          </cell>
        </row>
      </sheetData>
      <sheetData sheetId="20">
        <row r="7">
          <cell r="E7">
            <v>1277</v>
          </cell>
        </row>
        <row r="8">
          <cell r="E8">
            <v>471</v>
          </cell>
        </row>
        <row r="9">
          <cell r="E9">
            <v>481</v>
          </cell>
        </row>
      </sheetData>
      <sheetData sheetId="21">
        <row r="7">
          <cell r="E7">
            <v>350</v>
          </cell>
        </row>
        <row r="8">
          <cell r="E8">
            <v>411</v>
          </cell>
        </row>
        <row r="9">
          <cell r="E9">
            <v>746</v>
          </cell>
        </row>
      </sheetData>
      <sheetData sheetId="22">
        <row r="7">
          <cell r="E7">
            <v>121</v>
          </cell>
        </row>
        <row r="8">
          <cell r="E8">
            <v>132</v>
          </cell>
        </row>
        <row r="9">
          <cell r="E9">
            <v>58</v>
          </cell>
        </row>
      </sheetData>
      <sheetData sheetId="23">
        <row r="7">
          <cell r="E7">
            <v>164</v>
          </cell>
        </row>
        <row r="8">
          <cell r="E8">
            <v>228</v>
          </cell>
        </row>
        <row r="9">
          <cell r="E9">
            <v>201</v>
          </cell>
        </row>
      </sheetData>
      <sheetData sheetId="24">
        <row r="7">
          <cell r="E7">
            <v>267</v>
          </cell>
        </row>
        <row r="8">
          <cell r="E8">
            <v>195</v>
          </cell>
        </row>
        <row r="9">
          <cell r="E9">
            <v>184</v>
          </cell>
        </row>
      </sheetData>
      <sheetData sheetId="25">
        <row r="7">
          <cell r="E7">
            <v>867</v>
          </cell>
        </row>
        <row r="8">
          <cell r="E8">
            <v>687</v>
          </cell>
        </row>
        <row r="9">
          <cell r="E9">
            <v>881</v>
          </cell>
        </row>
      </sheetData>
      <sheetData sheetId="26">
        <row r="7">
          <cell r="E7">
            <v>64</v>
          </cell>
        </row>
        <row r="8">
          <cell r="E8">
            <v>138</v>
          </cell>
        </row>
        <row r="9">
          <cell r="E9">
            <v>104</v>
          </cell>
        </row>
      </sheetData>
      <sheetData sheetId="27">
        <row r="7">
          <cell r="E7">
            <v>8</v>
          </cell>
        </row>
        <row r="8">
          <cell r="E8">
            <v>26</v>
          </cell>
        </row>
        <row r="9">
          <cell r="E9">
            <v>34</v>
          </cell>
        </row>
      </sheetData>
      <sheetData sheetId="28">
        <row r="7">
          <cell r="E7">
            <v>15</v>
          </cell>
        </row>
        <row r="8">
          <cell r="E8">
            <v>107</v>
          </cell>
        </row>
        <row r="9">
          <cell r="E9">
            <v>117</v>
          </cell>
        </row>
      </sheetData>
      <sheetData sheetId="29">
        <row r="7">
          <cell r="E7">
            <v>1</v>
          </cell>
        </row>
        <row r="8">
          <cell r="E8">
            <v>41</v>
          </cell>
        </row>
        <row r="9">
          <cell r="E9">
            <v>12</v>
          </cell>
        </row>
      </sheetData>
      <sheetData sheetId="30">
        <row r="7">
          <cell r="E7">
            <v>6</v>
          </cell>
        </row>
        <row r="8">
          <cell r="E8">
            <v>0</v>
          </cell>
        </row>
        <row r="9">
          <cell r="E9">
            <v>0</v>
          </cell>
        </row>
      </sheetData>
      <sheetData sheetId="31"/>
      <sheetData sheetId="32">
        <row r="7">
          <cell r="E7">
            <v>1504</v>
          </cell>
        </row>
        <row r="8">
          <cell r="E8">
            <v>693</v>
          </cell>
        </row>
        <row r="9">
          <cell r="E9">
            <v>647</v>
          </cell>
        </row>
      </sheetData>
      <sheetData sheetId="33">
        <row r="7">
          <cell r="E7">
            <v>7538</v>
          </cell>
        </row>
        <row r="8">
          <cell r="E8">
            <v>6680</v>
          </cell>
        </row>
        <row r="9">
          <cell r="E9">
            <v>6693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гратионовск"/>
      <sheetName val="Балтийск"/>
      <sheetName val="Гвардейск"/>
      <sheetName val="Гурьевск"/>
      <sheetName val="Гусев"/>
      <sheetName val="Зеленоградск"/>
      <sheetName val="Краснознаменск"/>
      <sheetName val="Ладушкин"/>
      <sheetName val="Мамоново"/>
      <sheetName val="Неман"/>
      <sheetName val="Нестеров"/>
      <sheetName val="Озерск"/>
      <sheetName val="Пионерск"/>
      <sheetName val="Полесск"/>
      <sheetName val="Правдинск"/>
      <sheetName val="Светлый"/>
      <sheetName val="Светлогорск"/>
      <sheetName val="Славск"/>
      <sheetName val="Советск"/>
      <sheetName val="Черняховск"/>
      <sheetName val="ГП1"/>
      <sheetName val="ГП2"/>
      <sheetName val="ГП3"/>
      <sheetName val="ГБ1"/>
      <sheetName val="ГБ2"/>
      <sheetName val="ГБ3"/>
      <sheetName val="Дорожная"/>
      <sheetName val="Пирогова"/>
      <sheetName val="ВМКГ"/>
      <sheetName val="МСЧ МВД"/>
      <sheetName val="БФУ"/>
      <sheetName val="Новомед"/>
      <sheetName val="ЦГКБ"/>
      <sheetName val="Свод"/>
    </sheetNames>
    <sheetDataSet>
      <sheetData sheetId="0">
        <row r="74">
          <cell r="P74">
            <v>55</v>
          </cell>
        </row>
      </sheetData>
      <sheetData sheetId="1">
        <row r="74">
          <cell r="P74">
            <v>64</v>
          </cell>
        </row>
      </sheetData>
      <sheetData sheetId="2">
        <row r="74">
          <cell r="P74">
            <v>35</v>
          </cell>
        </row>
      </sheetData>
      <sheetData sheetId="3">
        <row r="74">
          <cell r="P74">
            <v>299</v>
          </cell>
        </row>
      </sheetData>
      <sheetData sheetId="4">
        <row r="74">
          <cell r="P74">
            <v>1</v>
          </cell>
        </row>
      </sheetData>
      <sheetData sheetId="5">
        <row r="74">
          <cell r="P74">
            <v>0</v>
          </cell>
        </row>
      </sheetData>
      <sheetData sheetId="6">
        <row r="74">
          <cell r="P74">
            <v>312</v>
          </cell>
        </row>
      </sheetData>
      <sheetData sheetId="7">
        <row r="74">
          <cell r="P74">
            <v>0</v>
          </cell>
        </row>
      </sheetData>
      <sheetData sheetId="8">
        <row r="74">
          <cell r="P74">
            <v>40</v>
          </cell>
        </row>
      </sheetData>
      <sheetData sheetId="9">
        <row r="74">
          <cell r="P74">
            <v>0</v>
          </cell>
        </row>
      </sheetData>
      <sheetData sheetId="10">
        <row r="74">
          <cell r="P74">
            <v>393</v>
          </cell>
        </row>
      </sheetData>
      <sheetData sheetId="11">
        <row r="74">
          <cell r="P74">
            <v>0</v>
          </cell>
        </row>
      </sheetData>
      <sheetData sheetId="12">
        <row r="74">
          <cell r="P74">
            <v>131</v>
          </cell>
        </row>
      </sheetData>
      <sheetData sheetId="13">
        <row r="74">
          <cell r="P74">
            <v>0</v>
          </cell>
        </row>
      </sheetData>
      <sheetData sheetId="14">
        <row r="74">
          <cell r="P74">
            <v>0</v>
          </cell>
        </row>
      </sheetData>
      <sheetData sheetId="15">
        <row r="74">
          <cell r="P74">
            <v>41</v>
          </cell>
        </row>
      </sheetData>
      <sheetData sheetId="16">
        <row r="74">
          <cell r="P74">
            <v>60</v>
          </cell>
        </row>
      </sheetData>
      <sheetData sheetId="17">
        <row r="74">
          <cell r="P74">
            <v>38</v>
          </cell>
        </row>
      </sheetData>
      <sheetData sheetId="18">
        <row r="74">
          <cell r="P74">
            <v>1</v>
          </cell>
        </row>
      </sheetData>
      <sheetData sheetId="19">
        <row r="74">
          <cell r="P74">
            <v>0</v>
          </cell>
        </row>
      </sheetData>
      <sheetData sheetId="20">
        <row r="74">
          <cell r="P74">
            <v>0</v>
          </cell>
        </row>
      </sheetData>
      <sheetData sheetId="21">
        <row r="74">
          <cell r="P74">
            <v>883</v>
          </cell>
        </row>
      </sheetData>
      <sheetData sheetId="22">
        <row r="74">
          <cell r="P74">
            <v>7</v>
          </cell>
        </row>
      </sheetData>
      <sheetData sheetId="23">
        <row r="74">
          <cell r="P74">
            <v>149</v>
          </cell>
        </row>
      </sheetData>
      <sheetData sheetId="24">
        <row r="74">
          <cell r="P74">
            <v>0</v>
          </cell>
        </row>
      </sheetData>
      <sheetData sheetId="25">
        <row r="74">
          <cell r="P74">
            <v>0</v>
          </cell>
        </row>
      </sheetData>
      <sheetData sheetId="26">
        <row r="74">
          <cell r="P74">
            <v>0</v>
          </cell>
        </row>
      </sheetData>
      <sheetData sheetId="27">
        <row r="74">
          <cell r="P74">
            <v>0</v>
          </cell>
        </row>
      </sheetData>
      <sheetData sheetId="28">
        <row r="74">
          <cell r="P74">
            <v>295</v>
          </cell>
        </row>
      </sheetData>
      <sheetData sheetId="29">
        <row r="74">
          <cell r="P74">
            <v>0</v>
          </cell>
        </row>
      </sheetData>
      <sheetData sheetId="30">
        <row r="74">
          <cell r="P74">
            <v>0</v>
          </cell>
        </row>
      </sheetData>
      <sheetData sheetId="31" refreshError="1"/>
      <sheetData sheetId="32">
        <row r="74">
          <cell r="P74">
            <v>2</v>
          </cell>
        </row>
      </sheetData>
      <sheetData sheetId="33">
        <row r="74">
          <cell r="P74">
            <v>2806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[1]Баграт!$E$7</f>
        <v>218</v>
      </c>
      <c r="U5" s="23">
        <f>[1]Баграт!$E$8</f>
        <v>218</v>
      </c>
      <c r="V5" s="23">
        <f>[1]Баграт!$E$9</f>
        <v>213</v>
      </c>
      <c r="W5" s="23">
        <f>[1]Баграт!$E$10</f>
        <v>649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>
        <v>4</v>
      </c>
      <c r="F6" s="69">
        <v>5</v>
      </c>
      <c r="G6" s="71">
        <f>D6+E6+F6</f>
        <v>9</v>
      </c>
      <c r="H6" s="27"/>
      <c r="I6" s="69">
        <v>10</v>
      </c>
      <c r="J6" s="69">
        <v>11</v>
      </c>
      <c r="K6" s="29">
        <f>H6+I6+J6</f>
        <v>21</v>
      </c>
      <c r="L6" s="30">
        <f t="shared" ref="L6:N16" si="0">D6+H6</f>
        <v>0</v>
      </c>
      <c r="M6" s="31">
        <f t="shared" si="0"/>
        <v>14</v>
      </c>
      <c r="N6" s="31">
        <f t="shared" si="0"/>
        <v>16</v>
      </c>
      <c r="O6" s="32">
        <f>L6+M6+N6</f>
        <v>30</v>
      </c>
      <c r="P6" s="33">
        <f>L6/T5</f>
        <v>0</v>
      </c>
      <c r="Q6" s="33">
        <f>M6/U5</f>
        <v>6.4220183486238536E-2</v>
      </c>
      <c r="R6" s="33">
        <f>N6/V5</f>
        <v>7.5117370892018781E-2</v>
      </c>
      <c r="S6" s="33">
        <f>O6/W5</f>
        <v>4.6224961479198766E-2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</v>
      </c>
      <c r="E7" s="70">
        <v>14</v>
      </c>
      <c r="F7" s="70">
        <v>5</v>
      </c>
      <c r="G7" s="72">
        <f t="shared" ref="G7:G16" si="1">D7+E7+F7</f>
        <v>20</v>
      </c>
      <c r="H7" s="38">
        <v>2</v>
      </c>
      <c r="I7" s="70">
        <v>21</v>
      </c>
      <c r="J7" s="70">
        <v>16</v>
      </c>
      <c r="K7" s="40">
        <f t="shared" ref="K7:K16" si="2">H7+I7+J7</f>
        <v>39</v>
      </c>
      <c r="L7" s="41">
        <f t="shared" si="0"/>
        <v>3</v>
      </c>
      <c r="M7" s="42">
        <f t="shared" si="0"/>
        <v>35</v>
      </c>
      <c r="N7" s="42">
        <f t="shared" si="0"/>
        <v>21</v>
      </c>
      <c r="O7" s="43">
        <f>L7+M7+N7</f>
        <v>59</v>
      </c>
      <c r="P7" s="33">
        <f>L7/T5</f>
        <v>1.3761467889908258E-2</v>
      </c>
      <c r="Q7" s="33">
        <f>M7/U5</f>
        <v>0.16055045871559634</v>
      </c>
      <c r="R7" s="33">
        <f>N7/V5</f>
        <v>9.8591549295774641E-2</v>
      </c>
      <c r="S7" s="33">
        <f>O7/W5</f>
        <v>9.0909090909090912E-2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3</v>
      </c>
      <c r="E8" s="70">
        <v>9</v>
      </c>
      <c r="F8" s="70">
        <v>10</v>
      </c>
      <c r="G8" s="72">
        <f t="shared" si="1"/>
        <v>22</v>
      </c>
      <c r="H8" s="38">
        <v>1</v>
      </c>
      <c r="I8" s="70">
        <v>32</v>
      </c>
      <c r="J8" s="70">
        <v>20</v>
      </c>
      <c r="K8" s="40">
        <f t="shared" si="2"/>
        <v>53</v>
      </c>
      <c r="L8" s="41">
        <f t="shared" si="0"/>
        <v>4</v>
      </c>
      <c r="M8" s="42">
        <f t="shared" si="0"/>
        <v>41</v>
      </c>
      <c r="N8" s="42">
        <f t="shared" si="0"/>
        <v>30</v>
      </c>
      <c r="O8" s="43">
        <f t="shared" ref="O8:O16" si="3">L8+M8+N8</f>
        <v>75</v>
      </c>
      <c r="P8" s="33">
        <f>L8/T5</f>
        <v>1.834862385321101E-2</v>
      </c>
      <c r="Q8" s="33">
        <f>M8/U5</f>
        <v>0.18807339449541285</v>
      </c>
      <c r="R8" s="33">
        <f>N8/V5</f>
        <v>0.14084507042253522</v>
      </c>
      <c r="S8" s="33">
        <f>O8/W5</f>
        <v>0.11556240369799692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56</v>
      </c>
      <c r="E9" s="70">
        <v>13</v>
      </c>
      <c r="F9" s="70">
        <v>11</v>
      </c>
      <c r="G9" s="72">
        <f t="shared" si="1"/>
        <v>80</v>
      </c>
      <c r="H9" s="38">
        <v>26</v>
      </c>
      <c r="I9" s="70">
        <v>9</v>
      </c>
      <c r="J9" s="70">
        <v>3</v>
      </c>
      <c r="K9" s="40">
        <f t="shared" si="2"/>
        <v>38</v>
      </c>
      <c r="L9" s="41">
        <f t="shared" si="0"/>
        <v>82</v>
      </c>
      <c r="M9" s="42">
        <f t="shared" si="0"/>
        <v>22</v>
      </c>
      <c r="N9" s="42">
        <f t="shared" si="0"/>
        <v>14</v>
      </c>
      <c r="O9" s="43">
        <f t="shared" si="3"/>
        <v>118</v>
      </c>
      <c r="P9" s="33">
        <f>L9/T5</f>
        <v>0.37614678899082571</v>
      </c>
      <c r="Q9" s="33">
        <f>M9/U5</f>
        <v>0.10091743119266056</v>
      </c>
      <c r="R9" s="33">
        <f>N9/V5</f>
        <v>6.5727699530516437E-2</v>
      </c>
      <c r="S9" s="33">
        <f>O9/W5</f>
        <v>0.18181818181818182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2</v>
      </c>
      <c r="E10" s="70">
        <v>4</v>
      </c>
      <c r="F10" s="70">
        <v>4</v>
      </c>
      <c r="G10" s="72">
        <f t="shared" si="1"/>
        <v>10</v>
      </c>
      <c r="H10" s="38">
        <v>1</v>
      </c>
      <c r="I10" s="70"/>
      <c r="J10" s="70">
        <v>1</v>
      </c>
      <c r="K10" s="40">
        <f t="shared" si="2"/>
        <v>2</v>
      </c>
      <c r="L10" s="41">
        <f t="shared" si="0"/>
        <v>3</v>
      </c>
      <c r="M10" s="42">
        <f t="shared" si="0"/>
        <v>4</v>
      </c>
      <c r="N10" s="42">
        <f t="shared" si="0"/>
        <v>5</v>
      </c>
      <c r="O10" s="43">
        <f t="shared" si="3"/>
        <v>12</v>
      </c>
      <c r="P10" s="33">
        <f>L10/T5</f>
        <v>1.3761467889908258E-2</v>
      </c>
      <c r="Q10" s="33">
        <f>M10/U5</f>
        <v>1.834862385321101E-2</v>
      </c>
      <c r="R10" s="33">
        <f>N10/V5</f>
        <v>2.3474178403755867E-2</v>
      </c>
      <c r="S10" s="33">
        <f>O10/W5</f>
        <v>1.8489984591679508E-2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/>
      <c r="F12" s="70">
        <v>6</v>
      </c>
      <c r="G12" s="72">
        <f t="shared" si="1"/>
        <v>6</v>
      </c>
      <c r="H12" s="38"/>
      <c r="I12" s="70">
        <v>2</v>
      </c>
      <c r="J12" s="70">
        <v>6</v>
      </c>
      <c r="K12" s="40">
        <f t="shared" si="2"/>
        <v>8</v>
      </c>
      <c r="L12" s="41">
        <f t="shared" si="0"/>
        <v>0</v>
      </c>
      <c r="M12" s="42">
        <f t="shared" si="0"/>
        <v>2</v>
      </c>
      <c r="N12" s="42">
        <f t="shared" si="0"/>
        <v>12</v>
      </c>
      <c r="O12" s="43">
        <f t="shared" si="3"/>
        <v>14</v>
      </c>
      <c r="P12" s="33">
        <f>L12/T5</f>
        <v>0</v>
      </c>
      <c r="Q12" s="33">
        <f>M12/U5</f>
        <v>9.1743119266055051E-3</v>
      </c>
      <c r="R12" s="33">
        <f>N12/V5</f>
        <v>5.6338028169014086E-2</v>
      </c>
      <c r="S12" s="33">
        <f>O12/W5</f>
        <v>2.1571648690292759E-2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/>
      <c r="E13" s="70">
        <v>4</v>
      </c>
      <c r="F13" s="70">
        <v>2</v>
      </c>
      <c r="G13" s="72">
        <f t="shared" si="1"/>
        <v>6</v>
      </c>
      <c r="H13" s="38"/>
      <c r="I13" s="70">
        <v>7</v>
      </c>
      <c r="J13" s="70">
        <v>3</v>
      </c>
      <c r="K13" s="40">
        <f t="shared" si="2"/>
        <v>10</v>
      </c>
      <c r="L13" s="41">
        <f t="shared" si="0"/>
        <v>0</v>
      </c>
      <c r="M13" s="42">
        <f t="shared" si="0"/>
        <v>11</v>
      </c>
      <c r="N13" s="42">
        <f t="shared" si="0"/>
        <v>5</v>
      </c>
      <c r="O13" s="43">
        <f t="shared" si="3"/>
        <v>16</v>
      </c>
      <c r="P13" s="33">
        <f>L13/T5</f>
        <v>0</v>
      </c>
      <c r="Q13" s="33">
        <f>M13/U5</f>
        <v>5.0458715596330278E-2</v>
      </c>
      <c r="R13" s="33">
        <f>N13/V5</f>
        <v>2.3474178403755867E-2</v>
      </c>
      <c r="S13" s="33">
        <f>O13/W5</f>
        <v>2.465331278890601E-2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2</v>
      </c>
      <c r="E14" s="70">
        <v>2</v>
      </c>
      <c r="F14" s="70"/>
      <c r="G14" s="72">
        <f t="shared" si="1"/>
        <v>4</v>
      </c>
      <c r="H14" s="38">
        <v>2</v>
      </c>
      <c r="I14" s="70">
        <v>3</v>
      </c>
      <c r="J14" s="70">
        <v>4</v>
      </c>
      <c r="K14" s="40">
        <f t="shared" si="2"/>
        <v>9</v>
      </c>
      <c r="L14" s="41">
        <f t="shared" si="0"/>
        <v>4</v>
      </c>
      <c r="M14" s="42">
        <f t="shared" si="0"/>
        <v>5</v>
      </c>
      <c r="N14" s="42">
        <f t="shared" si="0"/>
        <v>4</v>
      </c>
      <c r="O14" s="43">
        <f t="shared" si="3"/>
        <v>13</v>
      </c>
      <c r="P14" s="33">
        <f>L14/T5</f>
        <v>1.834862385321101E-2</v>
      </c>
      <c r="Q14" s="33">
        <f>M14/U5</f>
        <v>2.2935779816513763E-2</v>
      </c>
      <c r="R14" s="33">
        <f>N14/V5</f>
        <v>1.8779342723004695E-2</v>
      </c>
      <c r="S14" s="33">
        <f>O14/W5</f>
        <v>2.0030816640986132E-2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[2]Багратионовск!$P$74</f>
        <v>55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[1]Неман!$E$7</f>
        <v>69</v>
      </c>
      <c r="U5" s="23">
        <f>[1]Неман!$E$8</f>
        <v>71</v>
      </c>
      <c r="V5" s="23">
        <f>[1]Неман!$E$9</f>
        <v>73</v>
      </c>
      <c r="W5" s="23">
        <f>SUM(T5:V5)</f>
        <v>213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71">
        <f>D6+E6+F6</f>
        <v>0</v>
      </c>
      <c r="H6" s="27"/>
      <c r="I6" s="69"/>
      <c r="J6" s="69"/>
      <c r="K6" s="29">
        <f>H6+I6+J6</f>
        <v>0</v>
      </c>
      <c r="L6" s="30">
        <f t="shared" ref="L6:N16" si="0">D6+H6</f>
        <v>0</v>
      </c>
      <c r="M6" s="31">
        <f t="shared" si="0"/>
        <v>0</v>
      </c>
      <c r="N6" s="31">
        <f t="shared" si="0"/>
        <v>0</v>
      </c>
      <c r="O6" s="32">
        <f>L6+M6+N6</f>
        <v>0</v>
      </c>
      <c r="P6" s="33">
        <f>L6/T5</f>
        <v>0</v>
      </c>
      <c r="Q6" s="33">
        <f>M6/U5</f>
        <v>0</v>
      </c>
      <c r="R6" s="33">
        <f>N6/V5</f>
        <v>0</v>
      </c>
      <c r="S6" s="33">
        <f>O6/W5</f>
        <v>0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/>
      <c r="G7" s="72">
        <f t="shared" ref="G7:G16" si="1">D7+E7+F7</f>
        <v>0</v>
      </c>
      <c r="H7" s="38"/>
      <c r="I7" s="70"/>
      <c r="J7" s="70"/>
      <c r="K7" s="40">
        <f t="shared" ref="K7:K16" si="2">H7+I7+J7</f>
        <v>0</v>
      </c>
      <c r="L7" s="41">
        <f t="shared" si="0"/>
        <v>0</v>
      </c>
      <c r="M7" s="42">
        <f t="shared" si="0"/>
        <v>0</v>
      </c>
      <c r="N7" s="42">
        <f t="shared" si="0"/>
        <v>0</v>
      </c>
      <c r="O7" s="43">
        <f>L7+M7+N7</f>
        <v>0</v>
      </c>
      <c r="P7" s="33">
        <f>L7/T5</f>
        <v>0</v>
      </c>
      <c r="Q7" s="33">
        <f>M7/U5</f>
        <v>0</v>
      </c>
      <c r="R7" s="33">
        <f>N7/V5</f>
        <v>0</v>
      </c>
      <c r="S7" s="33">
        <f>O7/W5</f>
        <v>0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3</v>
      </c>
      <c r="E8" s="70">
        <v>2</v>
      </c>
      <c r="F8" s="70">
        <v>6</v>
      </c>
      <c r="G8" s="72">
        <f t="shared" si="1"/>
        <v>11</v>
      </c>
      <c r="H8" s="38">
        <v>1</v>
      </c>
      <c r="I8" s="70">
        <v>6</v>
      </c>
      <c r="J8" s="70">
        <v>4</v>
      </c>
      <c r="K8" s="40">
        <f t="shared" si="2"/>
        <v>11</v>
      </c>
      <c r="L8" s="41">
        <f t="shared" si="0"/>
        <v>4</v>
      </c>
      <c r="M8" s="42">
        <f t="shared" si="0"/>
        <v>8</v>
      </c>
      <c r="N8" s="42">
        <f t="shared" si="0"/>
        <v>10</v>
      </c>
      <c r="O8" s="43">
        <f t="shared" ref="O8:O16" si="3">L8+M8+N8</f>
        <v>22</v>
      </c>
      <c r="P8" s="33">
        <f>L8/T5</f>
        <v>5.7971014492753624E-2</v>
      </c>
      <c r="Q8" s="33">
        <f>M8/U5</f>
        <v>0.11267605633802817</v>
      </c>
      <c r="R8" s="33">
        <f>N8/V5</f>
        <v>0.13698630136986301</v>
      </c>
      <c r="S8" s="33">
        <f>O8/W5</f>
        <v>0.10328638497652583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4</v>
      </c>
      <c r="E9" s="70">
        <v>5</v>
      </c>
      <c r="F9" s="70">
        <v>3</v>
      </c>
      <c r="G9" s="72">
        <f t="shared" si="1"/>
        <v>12</v>
      </c>
      <c r="H9" s="38"/>
      <c r="I9" s="70">
        <v>1</v>
      </c>
      <c r="J9" s="70"/>
      <c r="K9" s="40">
        <f t="shared" si="2"/>
        <v>1</v>
      </c>
      <c r="L9" s="41">
        <f t="shared" si="0"/>
        <v>4</v>
      </c>
      <c r="M9" s="42">
        <f t="shared" si="0"/>
        <v>6</v>
      </c>
      <c r="N9" s="42">
        <f t="shared" si="0"/>
        <v>3</v>
      </c>
      <c r="O9" s="43">
        <f t="shared" si="3"/>
        <v>13</v>
      </c>
      <c r="P9" s="33">
        <f>L9/T5</f>
        <v>5.7971014492753624E-2</v>
      </c>
      <c r="Q9" s="33">
        <f>M9/U5</f>
        <v>8.4507042253521125E-2</v>
      </c>
      <c r="R9" s="33">
        <f>N9/V5</f>
        <v>4.1095890410958902E-2</v>
      </c>
      <c r="S9" s="33">
        <f>O9/W5</f>
        <v>6.1032863849765258E-2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>
        <v>1</v>
      </c>
      <c r="F10" s="70"/>
      <c r="G10" s="72">
        <f t="shared" si="1"/>
        <v>1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1</v>
      </c>
      <c r="N10" s="42">
        <f t="shared" si="0"/>
        <v>0</v>
      </c>
      <c r="O10" s="43">
        <f t="shared" si="3"/>
        <v>1</v>
      </c>
      <c r="P10" s="33">
        <f>L10/T5</f>
        <v>0</v>
      </c>
      <c r="Q10" s="33">
        <f>M10/U5</f>
        <v>1.4084507042253521E-2</v>
      </c>
      <c r="R10" s="33">
        <f>N10/V5</f>
        <v>0</v>
      </c>
      <c r="S10" s="33">
        <f>O10/W5</f>
        <v>4.6948356807511738E-3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5</v>
      </c>
      <c r="E12" s="70">
        <v>1</v>
      </c>
      <c r="F12" s="70"/>
      <c r="G12" s="72">
        <f t="shared" si="1"/>
        <v>6</v>
      </c>
      <c r="H12" s="38">
        <v>3</v>
      </c>
      <c r="I12" s="70"/>
      <c r="J12" s="70"/>
      <c r="K12" s="40">
        <f t="shared" si="2"/>
        <v>3</v>
      </c>
      <c r="L12" s="41">
        <f t="shared" si="0"/>
        <v>8</v>
      </c>
      <c r="M12" s="42">
        <f t="shared" si="0"/>
        <v>1</v>
      </c>
      <c r="N12" s="42">
        <f t="shared" si="0"/>
        <v>0</v>
      </c>
      <c r="O12" s="43">
        <f t="shared" si="3"/>
        <v>9</v>
      </c>
      <c r="P12" s="33">
        <f>L12/T5</f>
        <v>0.11594202898550725</v>
      </c>
      <c r="Q12" s="33">
        <f>M12/U5</f>
        <v>1.4084507042253521E-2</v>
      </c>
      <c r="R12" s="33">
        <f>N12/V5</f>
        <v>0</v>
      </c>
      <c r="S12" s="33">
        <f>O12/W5</f>
        <v>4.2253521126760563E-2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8</v>
      </c>
      <c r="E13" s="70">
        <v>4</v>
      </c>
      <c r="F13" s="70"/>
      <c r="G13" s="72">
        <f t="shared" si="1"/>
        <v>12</v>
      </c>
      <c r="H13" s="38">
        <v>3</v>
      </c>
      <c r="I13" s="70">
        <v>1</v>
      </c>
      <c r="J13" s="70"/>
      <c r="K13" s="40">
        <f t="shared" si="2"/>
        <v>4</v>
      </c>
      <c r="L13" s="41">
        <f t="shared" si="0"/>
        <v>11</v>
      </c>
      <c r="M13" s="42">
        <f t="shared" si="0"/>
        <v>5</v>
      </c>
      <c r="N13" s="42">
        <f t="shared" si="0"/>
        <v>0</v>
      </c>
      <c r="O13" s="43">
        <f t="shared" si="3"/>
        <v>16</v>
      </c>
      <c r="P13" s="33">
        <f>L13/T5</f>
        <v>0.15942028985507245</v>
      </c>
      <c r="Q13" s="33">
        <f>M13/U5</f>
        <v>7.0422535211267609E-2</v>
      </c>
      <c r="R13" s="33">
        <f>N13/V5</f>
        <v>0</v>
      </c>
      <c r="S13" s="33">
        <f>O13/W5</f>
        <v>7.5117370892018781E-2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[2]Неман!$P$74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FF00"/>
  </sheetPr>
  <dimension ref="A1:W32"/>
  <sheetViews>
    <sheetView topLeftCell="A10" workbookViewId="0">
      <selection activeCell="R22" sqref="R22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[1]Нестеров!$E$7</f>
        <v>77</v>
      </c>
      <c r="U5" s="23">
        <f>[1]Нестеров!$E$8</f>
        <v>125</v>
      </c>
      <c r="V5" s="23">
        <f>[1]Нестеров!$E$9</f>
        <v>134</v>
      </c>
      <c r="W5" s="23">
        <f>SUM(T5:V5)</f>
        <v>336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>
        <v>8</v>
      </c>
      <c r="F6" s="69">
        <v>12</v>
      </c>
      <c r="G6" s="71">
        <f>D6+E6+F6</f>
        <v>20</v>
      </c>
      <c r="H6" s="27"/>
      <c r="I6" s="69">
        <v>13</v>
      </c>
      <c r="J6" s="69">
        <v>9</v>
      </c>
      <c r="K6" s="29">
        <f>H6+I6+J6</f>
        <v>22</v>
      </c>
      <c r="L6" s="30">
        <f t="shared" ref="L6:N16" si="0">D6+H6</f>
        <v>0</v>
      </c>
      <c r="M6" s="31">
        <f t="shared" si="0"/>
        <v>21</v>
      </c>
      <c r="N6" s="31">
        <f t="shared" si="0"/>
        <v>21</v>
      </c>
      <c r="O6" s="32">
        <f>L6+M6+N6</f>
        <v>42</v>
      </c>
      <c r="P6" s="33">
        <f>L6/T5</f>
        <v>0</v>
      </c>
      <c r="Q6" s="33">
        <f>M6/U5</f>
        <v>0.16800000000000001</v>
      </c>
      <c r="R6" s="33">
        <f>N6/V5</f>
        <v>0.15671641791044777</v>
      </c>
      <c r="S6" s="33">
        <f>O6/W5</f>
        <v>0.125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>
        <v>1</v>
      </c>
      <c r="G7" s="72">
        <f t="shared" ref="G7:G16" si="1">D7+E7+F7</f>
        <v>1</v>
      </c>
      <c r="H7" s="38"/>
      <c r="I7" s="70">
        <v>1</v>
      </c>
      <c r="J7" s="70">
        <v>1</v>
      </c>
      <c r="K7" s="40">
        <f t="shared" ref="K7:K16" si="2">H7+I7+J7</f>
        <v>2</v>
      </c>
      <c r="L7" s="41">
        <f t="shared" si="0"/>
        <v>0</v>
      </c>
      <c r="M7" s="42">
        <f t="shared" si="0"/>
        <v>1</v>
      </c>
      <c r="N7" s="42">
        <f t="shared" si="0"/>
        <v>2</v>
      </c>
      <c r="O7" s="43">
        <f>L7+M7+N7</f>
        <v>3</v>
      </c>
      <c r="P7" s="33">
        <f>L7/T5</f>
        <v>0</v>
      </c>
      <c r="Q7" s="33">
        <f>M7/U5</f>
        <v>8.0000000000000002E-3</v>
      </c>
      <c r="R7" s="33">
        <f>N7/V5</f>
        <v>1.4925373134328358E-2</v>
      </c>
      <c r="S7" s="33">
        <f>O7/W5</f>
        <v>8.9285714285714281E-3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8</v>
      </c>
      <c r="E8" s="70">
        <v>26</v>
      </c>
      <c r="F8" s="70">
        <v>25</v>
      </c>
      <c r="G8" s="72">
        <f t="shared" si="1"/>
        <v>59</v>
      </c>
      <c r="H8" s="38">
        <v>14</v>
      </c>
      <c r="I8" s="70">
        <v>49</v>
      </c>
      <c r="J8" s="70">
        <v>66</v>
      </c>
      <c r="K8" s="40">
        <f t="shared" si="2"/>
        <v>129</v>
      </c>
      <c r="L8" s="41">
        <f t="shared" si="0"/>
        <v>22</v>
      </c>
      <c r="M8" s="42">
        <f t="shared" si="0"/>
        <v>75</v>
      </c>
      <c r="N8" s="42">
        <f t="shared" si="0"/>
        <v>91</v>
      </c>
      <c r="O8" s="43">
        <f t="shared" ref="O8:O16" si="3">L8+M8+N8</f>
        <v>188</v>
      </c>
      <c r="P8" s="33">
        <f>L8/T5</f>
        <v>0.2857142857142857</v>
      </c>
      <c r="Q8" s="33">
        <f>M8/U5</f>
        <v>0.6</v>
      </c>
      <c r="R8" s="33">
        <f>N8/V5</f>
        <v>0.67910447761194026</v>
      </c>
      <c r="S8" s="33">
        <f>O8/W5</f>
        <v>0.55952380952380953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6</v>
      </c>
      <c r="E9" s="70">
        <v>9</v>
      </c>
      <c r="F9" s="70">
        <v>5</v>
      </c>
      <c r="G9" s="72">
        <f t="shared" si="1"/>
        <v>20</v>
      </c>
      <c r="H9" s="38">
        <v>6</v>
      </c>
      <c r="I9" s="70">
        <v>4</v>
      </c>
      <c r="J9" s="70"/>
      <c r="K9" s="40">
        <f t="shared" si="2"/>
        <v>10</v>
      </c>
      <c r="L9" s="41">
        <f t="shared" si="0"/>
        <v>12</v>
      </c>
      <c r="M9" s="42">
        <f t="shared" si="0"/>
        <v>13</v>
      </c>
      <c r="N9" s="42">
        <f t="shared" si="0"/>
        <v>5</v>
      </c>
      <c r="O9" s="43">
        <f t="shared" si="3"/>
        <v>30</v>
      </c>
      <c r="P9" s="33">
        <f>L9/T5</f>
        <v>0.15584415584415584</v>
      </c>
      <c r="Q9" s="33">
        <f>M9/U5</f>
        <v>0.104</v>
      </c>
      <c r="R9" s="33">
        <f>N9/V5</f>
        <v>3.7313432835820892E-2</v>
      </c>
      <c r="S9" s="33">
        <f>O9/W5</f>
        <v>8.9285714285714288E-2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>
        <v>2</v>
      </c>
      <c r="F10" s="70"/>
      <c r="G10" s="72">
        <f t="shared" si="1"/>
        <v>2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2</v>
      </c>
      <c r="N10" s="42">
        <f t="shared" si="0"/>
        <v>0</v>
      </c>
      <c r="O10" s="43">
        <f t="shared" si="3"/>
        <v>2</v>
      </c>
      <c r="P10" s="33">
        <f>L10/T5</f>
        <v>0</v>
      </c>
      <c r="Q10" s="33">
        <f>M10/U5</f>
        <v>1.6E-2</v>
      </c>
      <c r="R10" s="33">
        <f>N10/V5</f>
        <v>0</v>
      </c>
      <c r="S10" s="33">
        <f>O10/W5</f>
        <v>5.9523809523809521E-3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5</v>
      </c>
      <c r="E12" s="70">
        <v>13</v>
      </c>
      <c r="F12" s="70">
        <v>16</v>
      </c>
      <c r="G12" s="72">
        <f t="shared" si="1"/>
        <v>34</v>
      </c>
      <c r="H12" s="38">
        <v>7</v>
      </c>
      <c r="I12" s="70">
        <v>38</v>
      </c>
      <c r="J12" s="70">
        <v>40</v>
      </c>
      <c r="K12" s="40">
        <f t="shared" si="2"/>
        <v>85</v>
      </c>
      <c r="L12" s="41">
        <f t="shared" si="0"/>
        <v>12</v>
      </c>
      <c r="M12" s="42">
        <f t="shared" si="0"/>
        <v>51</v>
      </c>
      <c r="N12" s="42">
        <f t="shared" si="0"/>
        <v>56</v>
      </c>
      <c r="O12" s="43">
        <f t="shared" si="3"/>
        <v>119</v>
      </c>
      <c r="P12" s="33">
        <f>L12/T5</f>
        <v>0.15584415584415584</v>
      </c>
      <c r="Q12" s="33">
        <f>M12/U5</f>
        <v>0.40799999999999997</v>
      </c>
      <c r="R12" s="33">
        <f>N12/V5</f>
        <v>0.41791044776119401</v>
      </c>
      <c r="S12" s="33">
        <f>O12/W5</f>
        <v>0.35416666666666669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20</v>
      </c>
      <c r="E13" s="70">
        <v>29</v>
      </c>
      <c r="F13" s="70">
        <v>33</v>
      </c>
      <c r="G13" s="72">
        <f t="shared" si="1"/>
        <v>82</v>
      </c>
      <c r="H13" s="38">
        <v>39</v>
      </c>
      <c r="I13" s="70">
        <v>61</v>
      </c>
      <c r="J13" s="70">
        <v>70</v>
      </c>
      <c r="K13" s="40">
        <f t="shared" si="2"/>
        <v>170</v>
      </c>
      <c r="L13" s="41">
        <f t="shared" si="0"/>
        <v>59</v>
      </c>
      <c r="M13" s="42">
        <f t="shared" si="0"/>
        <v>90</v>
      </c>
      <c r="N13" s="42">
        <f t="shared" si="0"/>
        <v>103</v>
      </c>
      <c r="O13" s="43">
        <f t="shared" si="3"/>
        <v>252</v>
      </c>
      <c r="P13" s="33">
        <f>L13/T5</f>
        <v>0.76623376623376627</v>
      </c>
      <c r="Q13" s="33">
        <f>M13/U5</f>
        <v>0.72</v>
      </c>
      <c r="R13" s="33">
        <f>N13/V5</f>
        <v>0.76865671641791045</v>
      </c>
      <c r="S13" s="33">
        <f>O13/W5</f>
        <v>0.75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3</v>
      </c>
      <c r="E14" s="70">
        <v>4</v>
      </c>
      <c r="F14" s="70">
        <v>7</v>
      </c>
      <c r="G14" s="72">
        <f t="shared" si="1"/>
        <v>14</v>
      </c>
      <c r="H14" s="38">
        <v>2</v>
      </c>
      <c r="I14" s="70">
        <v>10</v>
      </c>
      <c r="J14" s="70">
        <v>6</v>
      </c>
      <c r="K14" s="40">
        <f t="shared" si="2"/>
        <v>18</v>
      </c>
      <c r="L14" s="41">
        <f t="shared" si="0"/>
        <v>5</v>
      </c>
      <c r="M14" s="42">
        <f t="shared" si="0"/>
        <v>14</v>
      </c>
      <c r="N14" s="42">
        <f t="shared" si="0"/>
        <v>13</v>
      </c>
      <c r="O14" s="43">
        <f t="shared" si="3"/>
        <v>32</v>
      </c>
      <c r="P14" s="33">
        <f>L14/T5</f>
        <v>6.4935064935064929E-2</v>
      </c>
      <c r="Q14" s="33">
        <f>M14/U5</f>
        <v>0.112</v>
      </c>
      <c r="R14" s="33">
        <f>N14/V5</f>
        <v>9.7014925373134331E-2</v>
      </c>
      <c r="S14" s="33">
        <f>O14/W5</f>
        <v>9.5238095238095233E-2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6</v>
      </c>
      <c r="F15" s="70">
        <v>1</v>
      </c>
      <c r="G15" s="72">
        <f t="shared" si="1"/>
        <v>7</v>
      </c>
      <c r="H15" s="38"/>
      <c r="I15" s="70">
        <v>8</v>
      </c>
      <c r="J15" s="70">
        <v>1</v>
      </c>
      <c r="K15" s="40">
        <f t="shared" si="2"/>
        <v>9</v>
      </c>
      <c r="L15" s="41">
        <f t="shared" si="0"/>
        <v>0</v>
      </c>
      <c r="M15" s="42">
        <f t="shared" si="0"/>
        <v>14</v>
      </c>
      <c r="N15" s="42">
        <f t="shared" si="0"/>
        <v>2</v>
      </c>
      <c r="O15" s="43">
        <f t="shared" si="3"/>
        <v>16</v>
      </c>
      <c r="P15" s="33">
        <f>L15/T5</f>
        <v>0</v>
      </c>
      <c r="Q15" s="33">
        <f>M15/U5</f>
        <v>0.112</v>
      </c>
      <c r="R15" s="33">
        <f>N15/V5</f>
        <v>1.4925373134328358E-2</v>
      </c>
      <c r="S15" s="33">
        <f>O15/W5</f>
        <v>4.7619047619047616E-2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1</v>
      </c>
      <c r="F16" s="49">
        <v>2</v>
      </c>
      <c r="G16" s="73">
        <f t="shared" si="1"/>
        <v>3</v>
      </c>
      <c r="H16" s="48"/>
      <c r="I16" s="49">
        <v>2</v>
      </c>
      <c r="J16" s="49">
        <v>3</v>
      </c>
      <c r="K16" s="50">
        <f t="shared" si="2"/>
        <v>5</v>
      </c>
      <c r="L16" s="51">
        <f t="shared" si="0"/>
        <v>0</v>
      </c>
      <c r="M16" s="52">
        <f t="shared" si="0"/>
        <v>3</v>
      </c>
      <c r="N16" s="52">
        <f t="shared" si="0"/>
        <v>5</v>
      </c>
      <c r="O16" s="53">
        <f t="shared" si="3"/>
        <v>8</v>
      </c>
      <c r="P16" s="33">
        <f>L16/T5</f>
        <v>0</v>
      </c>
      <c r="Q16" s="33">
        <f>M16/U5</f>
        <v>2.4E-2</v>
      </c>
      <c r="R16" s="33">
        <f>N16/V5</f>
        <v>3.7313432835820892E-2</v>
      </c>
      <c r="S16" s="33">
        <f>O16/W5</f>
        <v>2.3809523809523808E-2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7</v>
      </c>
      <c r="I19" s="60" t="s">
        <v>37</v>
      </c>
      <c r="J19" s="61">
        <f>H19/P19</f>
        <v>1.7811704834605598E-2</v>
      </c>
      <c r="L19" s="91" t="s">
        <v>38</v>
      </c>
      <c r="M19" s="91"/>
      <c r="N19" s="91"/>
      <c r="O19" s="92"/>
      <c r="P19" s="62">
        <f>[2]Нестеров!$P$74</f>
        <v>393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>
        <v>2</v>
      </c>
      <c r="L21" s="60" t="s">
        <v>37</v>
      </c>
      <c r="M21" s="65">
        <f>K21/O10</f>
        <v>1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rgb="FFFFFF00"/>
  </sheetPr>
  <dimension ref="A1:W32"/>
  <sheetViews>
    <sheetView workbookViewId="0">
      <selection activeCell="G9" sqref="G9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[1]Озерск!$E$7</f>
        <v>144</v>
      </c>
      <c r="U5" s="23">
        <f>[1]Озерск!$E$8</f>
        <v>78</v>
      </c>
      <c r="V5" s="23">
        <f>[1]Озерск!$E$9</f>
        <v>76</v>
      </c>
      <c r="W5" s="23">
        <f>SUM(T5:V5)</f>
        <v>298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71">
        <f>D6+E6+F6</f>
        <v>0</v>
      </c>
      <c r="H6" s="27">
        <v>1</v>
      </c>
      <c r="I6" s="69"/>
      <c r="J6" s="69"/>
      <c r="K6" s="29">
        <f>H6+I6+J6</f>
        <v>1</v>
      </c>
      <c r="L6" s="30">
        <f t="shared" ref="L6:N16" si="0">D6+H6</f>
        <v>1</v>
      </c>
      <c r="M6" s="31">
        <f t="shared" si="0"/>
        <v>0</v>
      </c>
      <c r="N6" s="31">
        <f t="shared" si="0"/>
        <v>0</v>
      </c>
      <c r="O6" s="32">
        <f>L6+M6+N6</f>
        <v>1</v>
      </c>
      <c r="P6" s="33">
        <f>L6/T5</f>
        <v>6.9444444444444441E-3</v>
      </c>
      <c r="Q6" s="33">
        <f>M6/U5</f>
        <v>0</v>
      </c>
      <c r="R6" s="33">
        <f>N6/V5</f>
        <v>0</v>
      </c>
      <c r="S6" s="33">
        <f>O6/W5</f>
        <v>3.3557046979865771E-3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/>
      <c r="G7" s="72">
        <f t="shared" ref="G7:G16" si="1">D7+E7+F7</f>
        <v>0</v>
      </c>
      <c r="H7" s="38"/>
      <c r="I7" s="70">
        <v>1</v>
      </c>
      <c r="J7" s="70">
        <v>1</v>
      </c>
      <c r="K7" s="40">
        <f t="shared" ref="K7:K16" si="2">H7+I7+J7</f>
        <v>2</v>
      </c>
      <c r="L7" s="41">
        <f t="shared" si="0"/>
        <v>0</v>
      </c>
      <c r="M7" s="42">
        <f t="shared" si="0"/>
        <v>1</v>
      </c>
      <c r="N7" s="42">
        <f t="shared" si="0"/>
        <v>1</v>
      </c>
      <c r="O7" s="43">
        <f>L7+M7+N7</f>
        <v>2</v>
      </c>
      <c r="P7" s="33">
        <f>L7/T5</f>
        <v>0</v>
      </c>
      <c r="Q7" s="33">
        <f>M7/U5</f>
        <v>1.282051282051282E-2</v>
      </c>
      <c r="R7" s="33">
        <f>N7/V5</f>
        <v>1.3157894736842105E-2</v>
      </c>
      <c r="S7" s="33">
        <f>O7/W5</f>
        <v>6.7114093959731542E-3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/>
      <c r="E8" s="70"/>
      <c r="F8" s="70"/>
      <c r="G8" s="72">
        <f t="shared" si="1"/>
        <v>0</v>
      </c>
      <c r="H8" s="38"/>
      <c r="I8" s="70"/>
      <c r="J8" s="70"/>
      <c r="K8" s="40">
        <f t="shared" si="2"/>
        <v>0</v>
      </c>
      <c r="L8" s="41">
        <f t="shared" si="0"/>
        <v>0</v>
      </c>
      <c r="M8" s="42">
        <f t="shared" si="0"/>
        <v>0</v>
      </c>
      <c r="N8" s="42">
        <f t="shared" si="0"/>
        <v>0</v>
      </c>
      <c r="O8" s="43">
        <f t="shared" ref="O8:O16" si="3">L8+M8+N8</f>
        <v>0</v>
      </c>
      <c r="P8" s="33">
        <f>L8/T5</f>
        <v>0</v>
      </c>
      <c r="Q8" s="33">
        <f>M8/U5</f>
        <v>0</v>
      </c>
      <c r="R8" s="33">
        <f>N8/V5</f>
        <v>0</v>
      </c>
      <c r="S8" s="33">
        <f>O8/W5</f>
        <v>0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5</v>
      </c>
      <c r="E9" s="70">
        <v>12</v>
      </c>
      <c r="F9" s="70">
        <v>2</v>
      </c>
      <c r="G9" s="72">
        <f t="shared" si="1"/>
        <v>19</v>
      </c>
      <c r="H9" s="38">
        <v>4</v>
      </c>
      <c r="I9" s="70">
        <v>1</v>
      </c>
      <c r="J9" s="70"/>
      <c r="K9" s="40">
        <f t="shared" si="2"/>
        <v>5</v>
      </c>
      <c r="L9" s="41">
        <f t="shared" si="0"/>
        <v>9</v>
      </c>
      <c r="M9" s="42">
        <f t="shared" si="0"/>
        <v>13</v>
      </c>
      <c r="N9" s="42">
        <f t="shared" si="0"/>
        <v>2</v>
      </c>
      <c r="O9" s="43">
        <f t="shared" si="3"/>
        <v>24</v>
      </c>
      <c r="P9" s="33">
        <f>L9/T5</f>
        <v>6.25E-2</v>
      </c>
      <c r="Q9" s="33">
        <f>M9/U5</f>
        <v>0.16666666666666666</v>
      </c>
      <c r="R9" s="33">
        <f>N9/V5</f>
        <v>2.6315789473684209E-2</v>
      </c>
      <c r="S9" s="33">
        <f>O9/W5</f>
        <v>8.0536912751677847E-2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/>
      <c r="F12" s="70"/>
      <c r="G12" s="72">
        <f t="shared" si="1"/>
        <v>0</v>
      </c>
      <c r="H12" s="38"/>
      <c r="I12" s="70"/>
      <c r="J12" s="70"/>
      <c r="K12" s="40">
        <f t="shared" si="2"/>
        <v>0</v>
      </c>
      <c r="L12" s="41">
        <f t="shared" si="0"/>
        <v>0</v>
      </c>
      <c r="M12" s="42">
        <f t="shared" si="0"/>
        <v>0</v>
      </c>
      <c r="N12" s="42">
        <f t="shared" si="0"/>
        <v>0</v>
      </c>
      <c r="O12" s="43">
        <f t="shared" si="3"/>
        <v>0</v>
      </c>
      <c r="P12" s="33">
        <f>L12/T5</f>
        <v>0</v>
      </c>
      <c r="Q12" s="33">
        <f>M12/U5</f>
        <v>0</v>
      </c>
      <c r="R12" s="33">
        <f>N12/V5</f>
        <v>0</v>
      </c>
      <c r="S12" s="33">
        <f>O12/W5</f>
        <v>0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/>
      <c r="E13" s="70"/>
      <c r="F13" s="70"/>
      <c r="G13" s="72">
        <f t="shared" si="1"/>
        <v>0</v>
      </c>
      <c r="H13" s="38"/>
      <c r="I13" s="70"/>
      <c r="J13" s="70"/>
      <c r="K13" s="40">
        <f t="shared" si="2"/>
        <v>0</v>
      </c>
      <c r="L13" s="41">
        <f t="shared" si="0"/>
        <v>0</v>
      </c>
      <c r="M13" s="42">
        <f t="shared" si="0"/>
        <v>0</v>
      </c>
      <c r="N13" s="42">
        <f t="shared" si="0"/>
        <v>0</v>
      </c>
      <c r="O13" s="43">
        <f t="shared" si="3"/>
        <v>0</v>
      </c>
      <c r="P13" s="33">
        <f>L13/T5</f>
        <v>0</v>
      </c>
      <c r="Q13" s="33">
        <f>M13/U5</f>
        <v>0</v>
      </c>
      <c r="R13" s="33">
        <f>N13/V5</f>
        <v>0</v>
      </c>
      <c r="S13" s="33">
        <f>O13/W5</f>
        <v>0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>
        <v>1</v>
      </c>
      <c r="G15" s="72">
        <f t="shared" si="1"/>
        <v>1</v>
      </c>
      <c r="H15" s="38"/>
      <c r="I15" s="70"/>
      <c r="J15" s="70">
        <v>2</v>
      </c>
      <c r="K15" s="40">
        <f t="shared" si="2"/>
        <v>2</v>
      </c>
      <c r="L15" s="41">
        <f t="shared" si="0"/>
        <v>0</v>
      </c>
      <c r="M15" s="42">
        <f t="shared" si="0"/>
        <v>0</v>
      </c>
      <c r="N15" s="42">
        <f t="shared" si="0"/>
        <v>3</v>
      </c>
      <c r="O15" s="43">
        <f t="shared" si="3"/>
        <v>3</v>
      </c>
      <c r="P15" s="33">
        <f>L15/T5</f>
        <v>0</v>
      </c>
      <c r="Q15" s="33">
        <f>M15/U5</f>
        <v>0</v>
      </c>
      <c r="R15" s="33">
        <f>N15/V5</f>
        <v>3.9473684210526314E-2</v>
      </c>
      <c r="S15" s="33">
        <f>O15/W5</f>
        <v>1.0067114093959731E-2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[2]Озерск!$P$74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FFFF00"/>
  </sheetPr>
  <dimension ref="A1:W32"/>
  <sheetViews>
    <sheetView topLeftCell="A10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[1]Пионерск!$E$7</f>
        <v>80</v>
      </c>
      <c r="U5" s="23">
        <f>[1]Пионерск!$E$8</f>
        <v>139</v>
      </c>
      <c r="V5" s="23">
        <f>[1]Пионерск!$E$9</f>
        <v>156</v>
      </c>
      <c r="W5" s="23">
        <f>SUM(T5:V5)</f>
        <v>375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79"/>
      <c r="E6" s="74">
        <v>6</v>
      </c>
      <c r="F6" s="74">
        <v>8</v>
      </c>
      <c r="G6" s="66">
        <f>D6+E6+F6</f>
        <v>14</v>
      </c>
      <c r="H6" s="79">
        <v>1</v>
      </c>
      <c r="I6" s="74">
        <v>10</v>
      </c>
      <c r="J6" s="74">
        <v>9</v>
      </c>
      <c r="K6" s="29">
        <f>H6+I6+J6</f>
        <v>20</v>
      </c>
      <c r="L6" s="30">
        <f t="shared" ref="L6:N16" si="0">D6+H6</f>
        <v>1</v>
      </c>
      <c r="M6" s="31">
        <f t="shared" si="0"/>
        <v>16</v>
      </c>
      <c r="N6" s="31">
        <f t="shared" si="0"/>
        <v>17</v>
      </c>
      <c r="O6" s="32">
        <f>L6+M6+N6</f>
        <v>34</v>
      </c>
      <c r="P6" s="33">
        <f>L6/T5</f>
        <v>1.2500000000000001E-2</v>
      </c>
      <c r="Q6" s="33">
        <f>M6/U5</f>
        <v>0.11510791366906475</v>
      </c>
      <c r="R6" s="33">
        <f>N6/V5</f>
        <v>0.10897435897435898</v>
      </c>
      <c r="S6" s="33">
        <f>O6/W5</f>
        <v>9.0666666666666673E-2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77"/>
      <c r="E7" s="75">
        <v>1</v>
      </c>
      <c r="F7" s="75">
        <v>1</v>
      </c>
      <c r="G7" s="67">
        <f t="shared" ref="G7:G16" si="1">D7+E7+F7</f>
        <v>2</v>
      </c>
      <c r="H7" s="77"/>
      <c r="I7" s="75">
        <v>1</v>
      </c>
      <c r="J7" s="75">
        <v>1</v>
      </c>
      <c r="K7" s="40">
        <f t="shared" ref="K7:K16" si="2">H7+I7+J7</f>
        <v>2</v>
      </c>
      <c r="L7" s="41">
        <f t="shared" si="0"/>
        <v>0</v>
      </c>
      <c r="M7" s="42">
        <f t="shared" si="0"/>
        <v>2</v>
      </c>
      <c r="N7" s="42">
        <f t="shared" si="0"/>
        <v>2</v>
      </c>
      <c r="O7" s="43">
        <f>L7+M7+N7</f>
        <v>4</v>
      </c>
      <c r="P7" s="33">
        <f>L7/T5</f>
        <v>0</v>
      </c>
      <c r="Q7" s="33">
        <f>M7/U5</f>
        <v>1.4388489208633094E-2</v>
      </c>
      <c r="R7" s="33">
        <f>N7/V5</f>
        <v>1.282051282051282E-2</v>
      </c>
      <c r="S7" s="33">
        <f>O7/W5</f>
        <v>1.0666666666666666E-2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77">
        <v>1</v>
      </c>
      <c r="E8" s="75">
        <v>7</v>
      </c>
      <c r="F8" s="75">
        <v>5</v>
      </c>
      <c r="G8" s="67">
        <f t="shared" si="1"/>
        <v>13</v>
      </c>
      <c r="H8" s="77">
        <v>1</v>
      </c>
      <c r="I8" s="75">
        <v>3</v>
      </c>
      <c r="J8" s="75">
        <v>7</v>
      </c>
      <c r="K8" s="40">
        <f t="shared" si="2"/>
        <v>11</v>
      </c>
      <c r="L8" s="41">
        <f t="shared" si="0"/>
        <v>2</v>
      </c>
      <c r="M8" s="42">
        <f t="shared" si="0"/>
        <v>10</v>
      </c>
      <c r="N8" s="42">
        <f t="shared" si="0"/>
        <v>12</v>
      </c>
      <c r="O8" s="43">
        <f t="shared" ref="O8:O16" si="3">L8+M8+N8</f>
        <v>24</v>
      </c>
      <c r="P8" s="33">
        <f>L8/T5</f>
        <v>2.5000000000000001E-2</v>
      </c>
      <c r="Q8" s="33">
        <f>M8/U5</f>
        <v>7.1942446043165464E-2</v>
      </c>
      <c r="R8" s="33">
        <f>N8/V5</f>
        <v>7.6923076923076927E-2</v>
      </c>
      <c r="S8" s="33">
        <f>O8/W5</f>
        <v>6.4000000000000001E-2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77">
        <v>3</v>
      </c>
      <c r="E9" s="75">
        <v>7</v>
      </c>
      <c r="F9" s="75">
        <v>11</v>
      </c>
      <c r="G9" s="67">
        <f t="shared" si="1"/>
        <v>21</v>
      </c>
      <c r="H9" s="77">
        <v>3</v>
      </c>
      <c r="I9" s="75">
        <v>6</v>
      </c>
      <c r="J9" s="75">
        <v>1</v>
      </c>
      <c r="K9" s="40">
        <f t="shared" si="2"/>
        <v>10</v>
      </c>
      <c r="L9" s="41">
        <f t="shared" si="0"/>
        <v>6</v>
      </c>
      <c r="M9" s="42">
        <f t="shared" si="0"/>
        <v>13</v>
      </c>
      <c r="N9" s="42">
        <f t="shared" si="0"/>
        <v>12</v>
      </c>
      <c r="O9" s="43">
        <f t="shared" si="3"/>
        <v>31</v>
      </c>
      <c r="P9" s="33">
        <f>L9/T5</f>
        <v>7.4999999999999997E-2</v>
      </c>
      <c r="Q9" s="33">
        <f>M9/U5</f>
        <v>9.3525179856115109E-2</v>
      </c>
      <c r="R9" s="33">
        <f>N9/V5</f>
        <v>7.6923076923076927E-2</v>
      </c>
      <c r="S9" s="33">
        <f>O9/W5</f>
        <v>8.2666666666666666E-2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77"/>
      <c r="E10" s="75">
        <v>1</v>
      </c>
      <c r="F10" s="75"/>
      <c r="G10" s="67">
        <f t="shared" si="1"/>
        <v>1</v>
      </c>
      <c r="H10" s="77"/>
      <c r="I10" s="75"/>
      <c r="J10" s="75"/>
      <c r="K10" s="40">
        <f t="shared" si="2"/>
        <v>0</v>
      </c>
      <c r="L10" s="41">
        <f t="shared" si="0"/>
        <v>0</v>
      </c>
      <c r="M10" s="42">
        <f t="shared" si="0"/>
        <v>1</v>
      </c>
      <c r="N10" s="42">
        <f t="shared" si="0"/>
        <v>0</v>
      </c>
      <c r="O10" s="43">
        <f t="shared" si="3"/>
        <v>1</v>
      </c>
      <c r="P10" s="33">
        <f>L10/T5</f>
        <v>0</v>
      </c>
      <c r="Q10" s="33">
        <f>M10/U5</f>
        <v>7.1942446043165471E-3</v>
      </c>
      <c r="R10" s="33">
        <f>N10/V5</f>
        <v>0</v>
      </c>
      <c r="S10" s="33">
        <f>O10/W5</f>
        <v>2.6666666666666666E-3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77"/>
      <c r="E11" s="75"/>
      <c r="F11" s="75"/>
      <c r="G11" s="67">
        <f t="shared" si="1"/>
        <v>0</v>
      </c>
      <c r="H11" s="77"/>
      <c r="I11" s="75"/>
      <c r="J11" s="75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77"/>
      <c r="E12" s="75">
        <v>7</v>
      </c>
      <c r="F12" s="75">
        <v>5</v>
      </c>
      <c r="G12" s="67">
        <f t="shared" si="1"/>
        <v>12</v>
      </c>
      <c r="H12" s="77">
        <v>1</v>
      </c>
      <c r="I12" s="75">
        <v>10</v>
      </c>
      <c r="J12" s="75">
        <v>8</v>
      </c>
      <c r="K12" s="40">
        <f t="shared" si="2"/>
        <v>19</v>
      </c>
      <c r="L12" s="41">
        <f t="shared" si="0"/>
        <v>1</v>
      </c>
      <c r="M12" s="42">
        <f t="shared" si="0"/>
        <v>17</v>
      </c>
      <c r="N12" s="42">
        <f t="shared" si="0"/>
        <v>13</v>
      </c>
      <c r="O12" s="43">
        <f t="shared" si="3"/>
        <v>31</v>
      </c>
      <c r="P12" s="33">
        <f>L12/T5</f>
        <v>1.2500000000000001E-2</v>
      </c>
      <c r="Q12" s="33">
        <f>M12/U5</f>
        <v>0.1223021582733813</v>
      </c>
      <c r="R12" s="33">
        <f>N12/V5</f>
        <v>8.3333333333333329E-2</v>
      </c>
      <c r="S12" s="33">
        <f>O12/W5</f>
        <v>8.2666666666666666E-2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77">
        <v>10</v>
      </c>
      <c r="E13" s="75">
        <v>17</v>
      </c>
      <c r="F13" s="75">
        <v>15</v>
      </c>
      <c r="G13" s="67">
        <f t="shared" si="1"/>
        <v>42</v>
      </c>
      <c r="H13" s="77">
        <v>12</v>
      </c>
      <c r="I13" s="75">
        <v>20</v>
      </c>
      <c r="J13" s="75">
        <v>5</v>
      </c>
      <c r="K13" s="40">
        <f t="shared" si="2"/>
        <v>37</v>
      </c>
      <c r="L13" s="41">
        <f t="shared" si="0"/>
        <v>22</v>
      </c>
      <c r="M13" s="42">
        <f t="shared" si="0"/>
        <v>37</v>
      </c>
      <c r="N13" s="42">
        <f t="shared" si="0"/>
        <v>20</v>
      </c>
      <c r="O13" s="43">
        <f t="shared" si="3"/>
        <v>79</v>
      </c>
      <c r="P13" s="33">
        <f>L13/T5</f>
        <v>0.27500000000000002</v>
      </c>
      <c r="Q13" s="33">
        <f>M13/U5</f>
        <v>0.26618705035971224</v>
      </c>
      <c r="R13" s="33">
        <f>N13/V5</f>
        <v>0.12820512820512819</v>
      </c>
      <c r="S13" s="33">
        <f>O13/W5</f>
        <v>0.21066666666666667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77"/>
      <c r="E14" s="75"/>
      <c r="F14" s="75"/>
      <c r="G14" s="67">
        <f t="shared" si="1"/>
        <v>0</v>
      </c>
      <c r="H14" s="77"/>
      <c r="I14" s="75"/>
      <c r="J14" s="75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77"/>
      <c r="E15" s="75">
        <v>22</v>
      </c>
      <c r="F15" s="75">
        <v>32</v>
      </c>
      <c r="G15" s="67">
        <f t="shared" si="1"/>
        <v>54</v>
      </c>
      <c r="H15" s="77"/>
      <c r="I15" s="75">
        <v>8</v>
      </c>
      <c r="J15" s="75">
        <v>6</v>
      </c>
      <c r="K15" s="40">
        <f t="shared" si="2"/>
        <v>14</v>
      </c>
      <c r="L15" s="41">
        <f t="shared" si="0"/>
        <v>0</v>
      </c>
      <c r="M15" s="42">
        <f t="shared" si="0"/>
        <v>30</v>
      </c>
      <c r="N15" s="42">
        <f t="shared" si="0"/>
        <v>38</v>
      </c>
      <c r="O15" s="43">
        <f t="shared" si="3"/>
        <v>68</v>
      </c>
      <c r="P15" s="33">
        <f>L15/T5</f>
        <v>0</v>
      </c>
      <c r="Q15" s="33">
        <f>M15/U5</f>
        <v>0.21582733812949639</v>
      </c>
      <c r="R15" s="33">
        <f>N15/V5</f>
        <v>0.24358974358974358</v>
      </c>
      <c r="S15" s="33">
        <f>O15/W5</f>
        <v>0.18133333333333335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78"/>
      <c r="E16" s="76">
        <v>2</v>
      </c>
      <c r="F16" s="76">
        <v>7</v>
      </c>
      <c r="G16" s="68">
        <f t="shared" si="1"/>
        <v>9</v>
      </c>
      <c r="H16" s="78"/>
      <c r="I16" s="76">
        <v>1</v>
      </c>
      <c r="J16" s="76">
        <v>1</v>
      </c>
      <c r="K16" s="50">
        <f t="shared" si="2"/>
        <v>2</v>
      </c>
      <c r="L16" s="51">
        <f t="shared" si="0"/>
        <v>0</v>
      </c>
      <c r="M16" s="52">
        <f t="shared" si="0"/>
        <v>3</v>
      </c>
      <c r="N16" s="52">
        <f t="shared" si="0"/>
        <v>8</v>
      </c>
      <c r="O16" s="53">
        <f t="shared" si="3"/>
        <v>11</v>
      </c>
      <c r="P16" s="33">
        <f>L16/T5</f>
        <v>0</v>
      </c>
      <c r="Q16" s="33">
        <f>M16/U5</f>
        <v>2.1582733812949641E-2</v>
      </c>
      <c r="R16" s="33">
        <f>N16/V5</f>
        <v>5.128205128205128E-2</v>
      </c>
      <c r="S16" s="33">
        <f>O16/W5</f>
        <v>2.9333333333333333E-2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[2]Пионерск!$P$74</f>
        <v>131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FFFF00"/>
  </sheetPr>
  <dimension ref="A1:W32"/>
  <sheetViews>
    <sheetView topLeftCell="A10" workbookViewId="0">
      <selection activeCell="P23" sqref="P23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[1]Полесск!$E$7</f>
        <v>134</v>
      </c>
      <c r="U5" s="23">
        <f>[1]Полесск!$E$8</f>
        <v>64</v>
      </c>
      <c r="V5" s="23">
        <f>[1]Полесск!$E$9</f>
        <v>119</v>
      </c>
      <c r="W5" s="23">
        <f>SUM(T5:V5)</f>
        <v>317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2</v>
      </c>
      <c r="E6" s="69">
        <v>6</v>
      </c>
      <c r="F6" s="69">
        <v>1</v>
      </c>
      <c r="G6" s="71">
        <f>D6+E6+F6</f>
        <v>9</v>
      </c>
      <c r="H6" s="27">
        <v>2</v>
      </c>
      <c r="I6" s="69">
        <v>3</v>
      </c>
      <c r="J6" s="69">
        <v>1</v>
      </c>
      <c r="K6" s="29">
        <f>H6+I6+J6</f>
        <v>6</v>
      </c>
      <c r="L6" s="30">
        <f t="shared" ref="L6:N16" si="0">D6+H6</f>
        <v>4</v>
      </c>
      <c r="M6" s="31">
        <f t="shared" si="0"/>
        <v>9</v>
      </c>
      <c r="N6" s="31">
        <f t="shared" si="0"/>
        <v>2</v>
      </c>
      <c r="O6" s="32">
        <f>L6+M6+N6</f>
        <v>15</v>
      </c>
      <c r="P6" s="33">
        <f>L6/T5</f>
        <v>2.9850746268656716E-2</v>
      </c>
      <c r="Q6" s="33">
        <f>M6/U5</f>
        <v>0.140625</v>
      </c>
      <c r="R6" s="33">
        <f>N6/V5</f>
        <v>1.680672268907563E-2</v>
      </c>
      <c r="S6" s="33">
        <f>O6/W5</f>
        <v>4.7318611987381701E-2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2</v>
      </c>
      <c r="F7" s="70">
        <v>1</v>
      </c>
      <c r="G7" s="72">
        <f t="shared" ref="G7:G16" si="1">D7+E7+F7</f>
        <v>3</v>
      </c>
      <c r="H7" s="38"/>
      <c r="I7" s="70">
        <v>4</v>
      </c>
      <c r="J7" s="70">
        <v>1</v>
      </c>
      <c r="K7" s="40">
        <f t="shared" ref="K7:K16" si="2">H7+I7+J7</f>
        <v>5</v>
      </c>
      <c r="L7" s="41">
        <f t="shared" si="0"/>
        <v>0</v>
      </c>
      <c r="M7" s="42">
        <f t="shared" si="0"/>
        <v>6</v>
      </c>
      <c r="N7" s="42">
        <f t="shared" si="0"/>
        <v>2</v>
      </c>
      <c r="O7" s="43">
        <f>L7+M7+N7</f>
        <v>8</v>
      </c>
      <c r="P7" s="33">
        <f>L7/T5</f>
        <v>0</v>
      </c>
      <c r="Q7" s="33">
        <f>M7/U5</f>
        <v>9.375E-2</v>
      </c>
      <c r="R7" s="33">
        <f>N7/V5</f>
        <v>1.680672268907563E-2</v>
      </c>
      <c r="S7" s="33">
        <f>O7/W5</f>
        <v>2.5236593059936908E-2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/>
      <c r="E8" s="70">
        <v>7</v>
      </c>
      <c r="F8" s="70">
        <v>3</v>
      </c>
      <c r="G8" s="72">
        <f t="shared" si="1"/>
        <v>10</v>
      </c>
      <c r="H8" s="38"/>
      <c r="I8" s="70">
        <v>8</v>
      </c>
      <c r="J8" s="70">
        <v>6</v>
      </c>
      <c r="K8" s="40">
        <f t="shared" si="2"/>
        <v>14</v>
      </c>
      <c r="L8" s="41">
        <f t="shared" si="0"/>
        <v>0</v>
      </c>
      <c r="M8" s="42">
        <f t="shared" si="0"/>
        <v>15</v>
      </c>
      <c r="N8" s="42">
        <f t="shared" si="0"/>
        <v>9</v>
      </c>
      <c r="O8" s="43">
        <f t="shared" ref="O8:O16" si="3">L8+M8+N8</f>
        <v>24</v>
      </c>
      <c r="P8" s="33">
        <f>L8/T5</f>
        <v>0</v>
      </c>
      <c r="Q8" s="33">
        <f>M8/U5</f>
        <v>0.234375</v>
      </c>
      <c r="R8" s="33">
        <f>N8/V5</f>
        <v>7.5630252100840331E-2</v>
      </c>
      <c r="S8" s="33">
        <f>O8/W5</f>
        <v>7.5709779179810727E-2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23</v>
      </c>
      <c r="E9" s="70">
        <v>16</v>
      </c>
      <c r="F9" s="70">
        <v>5</v>
      </c>
      <c r="G9" s="72">
        <f t="shared" si="1"/>
        <v>44</v>
      </c>
      <c r="H9" s="38">
        <v>19</v>
      </c>
      <c r="I9" s="70">
        <v>11</v>
      </c>
      <c r="J9" s="70">
        <v>3</v>
      </c>
      <c r="K9" s="40">
        <f t="shared" si="2"/>
        <v>33</v>
      </c>
      <c r="L9" s="41">
        <f t="shared" si="0"/>
        <v>42</v>
      </c>
      <c r="M9" s="42">
        <f t="shared" si="0"/>
        <v>27</v>
      </c>
      <c r="N9" s="42">
        <f t="shared" si="0"/>
        <v>8</v>
      </c>
      <c r="O9" s="43">
        <f t="shared" si="3"/>
        <v>77</v>
      </c>
      <c r="P9" s="33">
        <f>L9/T5</f>
        <v>0.31343283582089554</v>
      </c>
      <c r="Q9" s="33">
        <f>M9/U5</f>
        <v>0.421875</v>
      </c>
      <c r="R9" s="33">
        <f>N9/V5</f>
        <v>6.7226890756302518E-2</v>
      </c>
      <c r="S9" s="33">
        <f>O9/W5</f>
        <v>0.24290220820189273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/>
      <c r="F12" s="70">
        <v>7</v>
      </c>
      <c r="G12" s="72">
        <f t="shared" si="1"/>
        <v>7</v>
      </c>
      <c r="H12" s="38"/>
      <c r="I12" s="70"/>
      <c r="J12" s="70">
        <v>6</v>
      </c>
      <c r="K12" s="40">
        <f t="shared" si="2"/>
        <v>6</v>
      </c>
      <c r="L12" s="41">
        <f t="shared" si="0"/>
        <v>0</v>
      </c>
      <c r="M12" s="42">
        <f t="shared" si="0"/>
        <v>0</v>
      </c>
      <c r="N12" s="42">
        <f t="shared" si="0"/>
        <v>13</v>
      </c>
      <c r="O12" s="43">
        <f t="shared" si="3"/>
        <v>13</v>
      </c>
      <c r="P12" s="33">
        <f>L12/T5</f>
        <v>0</v>
      </c>
      <c r="Q12" s="33">
        <f>M12/U5</f>
        <v>0</v>
      </c>
      <c r="R12" s="33">
        <f>N12/V5</f>
        <v>0.1092436974789916</v>
      </c>
      <c r="S12" s="33">
        <f>O12/W5</f>
        <v>4.1009463722397478E-2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3</v>
      </c>
      <c r="E13" s="70"/>
      <c r="F13" s="70">
        <v>6</v>
      </c>
      <c r="G13" s="72">
        <f t="shared" si="1"/>
        <v>9</v>
      </c>
      <c r="H13" s="38">
        <v>2</v>
      </c>
      <c r="I13" s="70"/>
      <c r="J13" s="70">
        <v>3</v>
      </c>
      <c r="K13" s="40">
        <f t="shared" si="2"/>
        <v>5</v>
      </c>
      <c r="L13" s="41">
        <f t="shared" si="0"/>
        <v>5</v>
      </c>
      <c r="M13" s="42">
        <f t="shared" si="0"/>
        <v>0</v>
      </c>
      <c r="N13" s="42">
        <f t="shared" si="0"/>
        <v>9</v>
      </c>
      <c r="O13" s="43">
        <f t="shared" si="3"/>
        <v>14</v>
      </c>
      <c r="P13" s="33">
        <f>L13/T5</f>
        <v>3.7313432835820892E-2</v>
      </c>
      <c r="Q13" s="33">
        <f>M13/U5</f>
        <v>0</v>
      </c>
      <c r="R13" s="33">
        <f>N13/V5</f>
        <v>7.5630252100840331E-2</v>
      </c>
      <c r="S13" s="33">
        <f>O13/W5</f>
        <v>4.4164037854889593E-2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3</v>
      </c>
      <c r="F15" s="70">
        <v>5</v>
      </c>
      <c r="G15" s="72">
        <f t="shared" si="1"/>
        <v>8</v>
      </c>
      <c r="H15" s="38"/>
      <c r="I15" s="70">
        <v>6</v>
      </c>
      <c r="J15" s="70">
        <v>8</v>
      </c>
      <c r="K15" s="40">
        <f t="shared" si="2"/>
        <v>14</v>
      </c>
      <c r="L15" s="41">
        <f t="shared" si="0"/>
        <v>0</v>
      </c>
      <c r="M15" s="42">
        <f t="shared" si="0"/>
        <v>9</v>
      </c>
      <c r="N15" s="42">
        <f t="shared" si="0"/>
        <v>13</v>
      </c>
      <c r="O15" s="43">
        <f t="shared" si="3"/>
        <v>22</v>
      </c>
      <c r="P15" s="33">
        <f>L15/T5</f>
        <v>0</v>
      </c>
      <c r="Q15" s="33">
        <f>M15/U5</f>
        <v>0.140625</v>
      </c>
      <c r="R15" s="33">
        <f>N15/V5</f>
        <v>0.1092436974789916</v>
      </c>
      <c r="S15" s="33">
        <f>O15/W5</f>
        <v>6.9400630914826497E-2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1</v>
      </c>
      <c r="F16" s="49">
        <v>2</v>
      </c>
      <c r="G16" s="73">
        <f t="shared" si="1"/>
        <v>3</v>
      </c>
      <c r="H16" s="48"/>
      <c r="I16" s="49">
        <v>2</v>
      </c>
      <c r="J16" s="49">
        <v>2</v>
      </c>
      <c r="K16" s="50">
        <f t="shared" si="2"/>
        <v>4</v>
      </c>
      <c r="L16" s="51">
        <f t="shared" si="0"/>
        <v>0</v>
      </c>
      <c r="M16" s="52">
        <f t="shared" si="0"/>
        <v>3</v>
      </c>
      <c r="N16" s="52">
        <f t="shared" si="0"/>
        <v>4</v>
      </c>
      <c r="O16" s="53">
        <f t="shared" si="3"/>
        <v>7</v>
      </c>
      <c r="P16" s="33">
        <f>L16/T5</f>
        <v>0</v>
      </c>
      <c r="Q16" s="33">
        <f>M16/U5</f>
        <v>4.6875E-2</v>
      </c>
      <c r="R16" s="33">
        <f>N16/V5</f>
        <v>3.3613445378151259E-2</v>
      </c>
      <c r="S16" s="33">
        <f>O16/W5</f>
        <v>2.2082018927444796E-2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2</v>
      </c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[2]Полесск!$P$74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[1]Правдинск!$E$7</f>
        <v>61</v>
      </c>
      <c r="U5" s="23">
        <f>[1]Правдинск!$E$8</f>
        <v>149</v>
      </c>
      <c r="V5" s="23">
        <f>[1]Правдинск!$E$9</f>
        <v>117</v>
      </c>
      <c r="W5" s="23">
        <f>SUM(T5:V5)</f>
        <v>327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1</v>
      </c>
      <c r="E6" s="69">
        <v>6</v>
      </c>
      <c r="F6" s="69">
        <v>19</v>
      </c>
      <c r="G6" s="71">
        <f>D6+E6+F6</f>
        <v>26</v>
      </c>
      <c r="H6" s="27">
        <v>2</v>
      </c>
      <c r="I6" s="69">
        <v>10</v>
      </c>
      <c r="J6" s="69">
        <v>8</v>
      </c>
      <c r="K6" s="29">
        <f>H6+I6+J6</f>
        <v>20</v>
      </c>
      <c r="L6" s="30">
        <f t="shared" ref="L6:N16" si="0">D6+H6</f>
        <v>3</v>
      </c>
      <c r="M6" s="31">
        <f t="shared" si="0"/>
        <v>16</v>
      </c>
      <c r="N6" s="31">
        <f t="shared" si="0"/>
        <v>27</v>
      </c>
      <c r="O6" s="32">
        <f>L6+M6+N6</f>
        <v>46</v>
      </c>
      <c r="P6" s="33">
        <f>L6/T5</f>
        <v>4.9180327868852458E-2</v>
      </c>
      <c r="Q6" s="33">
        <f>M6/U5</f>
        <v>0.10738255033557047</v>
      </c>
      <c r="R6" s="33">
        <f>N6/V5</f>
        <v>0.23076923076923078</v>
      </c>
      <c r="S6" s="33">
        <f>O6/W5</f>
        <v>0.14067278287461774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</v>
      </c>
      <c r="E7" s="70">
        <v>3</v>
      </c>
      <c r="F7" s="70">
        <v>4</v>
      </c>
      <c r="G7" s="72">
        <f t="shared" ref="G7:G16" si="1">D7+E7+F7</f>
        <v>8</v>
      </c>
      <c r="H7" s="38"/>
      <c r="I7" s="70"/>
      <c r="J7" s="70">
        <v>2</v>
      </c>
      <c r="K7" s="40">
        <f t="shared" ref="K7:K16" si="2">H7+I7+J7</f>
        <v>2</v>
      </c>
      <c r="L7" s="41">
        <f t="shared" si="0"/>
        <v>1</v>
      </c>
      <c r="M7" s="42">
        <f t="shared" si="0"/>
        <v>3</v>
      </c>
      <c r="N7" s="42">
        <f t="shared" si="0"/>
        <v>6</v>
      </c>
      <c r="O7" s="43">
        <f>L7+M7+N7</f>
        <v>10</v>
      </c>
      <c r="P7" s="33">
        <f>L7/T5</f>
        <v>1.6393442622950821E-2</v>
      </c>
      <c r="Q7" s="33">
        <f>M7/U5</f>
        <v>2.0134228187919462E-2</v>
      </c>
      <c r="R7" s="33">
        <f>N7/V5</f>
        <v>5.128205128205128E-2</v>
      </c>
      <c r="S7" s="33">
        <f>O7/W5</f>
        <v>3.0581039755351681E-2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6</v>
      </c>
      <c r="E8" s="70">
        <v>8</v>
      </c>
      <c r="F8" s="70">
        <v>6</v>
      </c>
      <c r="G8" s="72">
        <f t="shared" si="1"/>
        <v>20</v>
      </c>
      <c r="H8" s="38">
        <v>7</v>
      </c>
      <c r="I8" s="70">
        <v>7</v>
      </c>
      <c r="J8" s="70">
        <v>9</v>
      </c>
      <c r="K8" s="40">
        <f t="shared" si="2"/>
        <v>23</v>
      </c>
      <c r="L8" s="41">
        <f t="shared" si="0"/>
        <v>13</v>
      </c>
      <c r="M8" s="42">
        <f t="shared" si="0"/>
        <v>15</v>
      </c>
      <c r="N8" s="42">
        <f t="shared" si="0"/>
        <v>15</v>
      </c>
      <c r="O8" s="43">
        <f t="shared" ref="O8:O16" si="3">L8+M8+N8</f>
        <v>43</v>
      </c>
      <c r="P8" s="33">
        <f>L8/T5</f>
        <v>0.21311475409836064</v>
      </c>
      <c r="Q8" s="33">
        <f>M8/U5</f>
        <v>0.10067114093959731</v>
      </c>
      <c r="R8" s="33">
        <f>N8/V5</f>
        <v>0.12820512820512819</v>
      </c>
      <c r="S8" s="33">
        <f>O8/W5</f>
        <v>0.13149847094801223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9</v>
      </c>
      <c r="E9" s="70">
        <v>11</v>
      </c>
      <c r="F9" s="70">
        <v>2</v>
      </c>
      <c r="G9" s="72">
        <f t="shared" si="1"/>
        <v>22</v>
      </c>
      <c r="H9" s="38">
        <v>9</v>
      </c>
      <c r="I9" s="70">
        <v>11</v>
      </c>
      <c r="J9" s="70">
        <v>2</v>
      </c>
      <c r="K9" s="40">
        <f t="shared" si="2"/>
        <v>22</v>
      </c>
      <c r="L9" s="41">
        <f t="shared" si="0"/>
        <v>18</v>
      </c>
      <c r="M9" s="42">
        <f t="shared" si="0"/>
        <v>22</v>
      </c>
      <c r="N9" s="42">
        <f t="shared" si="0"/>
        <v>4</v>
      </c>
      <c r="O9" s="43">
        <f t="shared" si="3"/>
        <v>44</v>
      </c>
      <c r="P9" s="33">
        <f>L9/T5</f>
        <v>0.29508196721311475</v>
      </c>
      <c r="Q9" s="33">
        <f>M9/U5</f>
        <v>0.1476510067114094</v>
      </c>
      <c r="R9" s="33">
        <f>N9/V5</f>
        <v>3.4188034188034191E-2</v>
      </c>
      <c r="S9" s="33">
        <f>O9/W5</f>
        <v>0.13455657492354739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>
        <v>6</v>
      </c>
      <c r="F10" s="70">
        <v>3</v>
      </c>
      <c r="G10" s="72">
        <f t="shared" si="1"/>
        <v>9</v>
      </c>
      <c r="H10" s="38">
        <v>3</v>
      </c>
      <c r="I10" s="70">
        <v>2</v>
      </c>
      <c r="J10" s="70">
        <v>1</v>
      </c>
      <c r="K10" s="40">
        <f t="shared" si="2"/>
        <v>6</v>
      </c>
      <c r="L10" s="41">
        <f t="shared" si="0"/>
        <v>3</v>
      </c>
      <c r="M10" s="42">
        <f t="shared" si="0"/>
        <v>8</v>
      </c>
      <c r="N10" s="42">
        <f t="shared" si="0"/>
        <v>4</v>
      </c>
      <c r="O10" s="43">
        <f t="shared" si="3"/>
        <v>15</v>
      </c>
      <c r="P10" s="33">
        <f>L10/T5</f>
        <v>4.9180327868852458E-2</v>
      </c>
      <c r="Q10" s="33">
        <f>M10/U5</f>
        <v>5.3691275167785234E-2</v>
      </c>
      <c r="R10" s="33">
        <f>N10/V5</f>
        <v>3.4188034188034191E-2</v>
      </c>
      <c r="S10" s="33">
        <f>O10/W5</f>
        <v>4.5871559633027525E-2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2</v>
      </c>
      <c r="E12" s="70">
        <v>6</v>
      </c>
      <c r="F12" s="70">
        <v>18</v>
      </c>
      <c r="G12" s="72">
        <f t="shared" si="1"/>
        <v>26</v>
      </c>
      <c r="H12" s="38">
        <v>12</v>
      </c>
      <c r="I12" s="70">
        <v>22</v>
      </c>
      <c r="J12" s="70">
        <v>24</v>
      </c>
      <c r="K12" s="40">
        <f t="shared" si="2"/>
        <v>58</v>
      </c>
      <c r="L12" s="41">
        <f t="shared" si="0"/>
        <v>14</v>
      </c>
      <c r="M12" s="42">
        <f t="shared" si="0"/>
        <v>28</v>
      </c>
      <c r="N12" s="42">
        <f t="shared" si="0"/>
        <v>42</v>
      </c>
      <c r="O12" s="43">
        <f t="shared" si="3"/>
        <v>84</v>
      </c>
      <c r="P12" s="33">
        <f>L12/T5</f>
        <v>0.22950819672131148</v>
      </c>
      <c r="Q12" s="33">
        <f>M12/U5</f>
        <v>0.18791946308724833</v>
      </c>
      <c r="R12" s="33">
        <f>N12/V5</f>
        <v>0.35897435897435898</v>
      </c>
      <c r="S12" s="33">
        <f>O12/W5</f>
        <v>0.25688073394495414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9</v>
      </c>
      <c r="E13" s="70">
        <v>18</v>
      </c>
      <c r="F13" s="70">
        <v>12</v>
      </c>
      <c r="G13" s="72">
        <f t="shared" si="1"/>
        <v>39</v>
      </c>
      <c r="H13" s="38">
        <v>6</v>
      </c>
      <c r="I13" s="70">
        <v>9</v>
      </c>
      <c r="J13" s="70">
        <v>8</v>
      </c>
      <c r="K13" s="40">
        <f t="shared" si="2"/>
        <v>23</v>
      </c>
      <c r="L13" s="41">
        <f t="shared" si="0"/>
        <v>15</v>
      </c>
      <c r="M13" s="42">
        <f t="shared" si="0"/>
        <v>27</v>
      </c>
      <c r="N13" s="42">
        <f t="shared" si="0"/>
        <v>20</v>
      </c>
      <c r="O13" s="43">
        <f t="shared" si="3"/>
        <v>62</v>
      </c>
      <c r="P13" s="33">
        <f>L13/T5</f>
        <v>0.24590163934426229</v>
      </c>
      <c r="Q13" s="33">
        <f>M13/U5</f>
        <v>0.18120805369127516</v>
      </c>
      <c r="R13" s="33">
        <f>N13/V5</f>
        <v>0.17094017094017094</v>
      </c>
      <c r="S13" s="33">
        <f>O13/W5</f>
        <v>0.18960244648318042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6</v>
      </c>
      <c r="F15" s="70">
        <v>7</v>
      </c>
      <c r="G15" s="72">
        <f t="shared" si="1"/>
        <v>13</v>
      </c>
      <c r="H15" s="38"/>
      <c r="I15" s="70">
        <v>12</v>
      </c>
      <c r="J15" s="70">
        <v>9</v>
      </c>
      <c r="K15" s="40">
        <f t="shared" si="2"/>
        <v>21</v>
      </c>
      <c r="L15" s="41">
        <f t="shared" si="0"/>
        <v>0</v>
      </c>
      <c r="M15" s="42">
        <f t="shared" si="0"/>
        <v>18</v>
      </c>
      <c r="N15" s="42">
        <f t="shared" si="0"/>
        <v>16</v>
      </c>
      <c r="O15" s="43">
        <f t="shared" si="3"/>
        <v>34</v>
      </c>
      <c r="P15" s="33">
        <f>L15/T5</f>
        <v>0</v>
      </c>
      <c r="Q15" s="33">
        <f>M15/U5</f>
        <v>0.12080536912751678</v>
      </c>
      <c r="R15" s="33">
        <f>N15/V5</f>
        <v>0.13675213675213677</v>
      </c>
      <c r="S15" s="33">
        <f>O15/W5</f>
        <v>0.10397553516819572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[2]Правдинск!$P$74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[1]Светлый!$E$7</f>
        <v>198</v>
      </c>
      <c r="U5" s="23">
        <f>[1]Светлый!$E$8</f>
        <v>334</v>
      </c>
      <c r="V5" s="23">
        <f>[1]Светлый!$E$9</f>
        <v>321</v>
      </c>
      <c r="W5" s="23">
        <f>SUM(T5:V5)</f>
        <v>853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>
        <v>5</v>
      </c>
      <c r="G6" s="71">
        <f>D6+E6+F6</f>
        <v>5</v>
      </c>
      <c r="H6" s="27"/>
      <c r="I6" s="69">
        <v>3</v>
      </c>
      <c r="J6" s="69">
        <v>6</v>
      </c>
      <c r="K6" s="29">
        <f>H6+I6+J6</f>
        <v>9</v>
      </c>
      <c r="L6" s="30">
        <f t="shared" ref="L6:N16" si="0">D6+H6</f>
        <v>0</v>
      </c>
      <c r="M6" s="31">
        <f t="shared" si="0"/>
        <v>3</v>
      </c>
      <c r="N6" s="31">
        <f t="shared" si="0"/>
        <v>11</v>
      </c>
      <c r="O6" s="32">
        <f>L6+M6+N6</f>
        <v>14</v>
      </c>
      <c r="P6" s="33">
        <f>L6/T5</f>
        <v>0</v>
      </c>
      <c r="Q6" s="33">
        <f>M6/U5</f>
        <v>8.9820359281437123E-3</v>
      </c>
      <c r="R6" s="33">
        <f>N6/V5</f>
        <v>3.4267912772585667E-2</v>
      </c>
      <c r="S6" s="33">
        <f>O6/W5</f>
        <v>1.6412661195779603E-2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4</v>
      </c>
      <c r="F7" s="70">
        <v>2</v>
      </c>
      <c r="G7" s="72">
        <f t="shared" ref="G7:G16" si="1">D7+E7+F7</f>
        <v>6</v>
      </c>
      <c r="H7" s="38"/>
      <c r="I7" s="70"/>
      <c r="J7" s="70">
        <v>2</v>
      </c>
      <c r="K7" s="40">
        <f t="shared" ref="K7:K16" si="2">H7+I7+J7</f>
        <v>2</v>
      </c>
      <c r="L7" s="41">
        <f t="shared" si="0"/>
        <v>0</v>
      </c>
      <c r="M7" s="42">
        <f t="shared" si="0"/>
        <v>4</v>
      </c>
      <c r="N7" s="42">
        <f t="shared" si="0"/>
        <v>4</v>
      </c>
      <c r="O7" s="43">
        <f>L7+M7+N7</f>
        <v>8</v>
      </c>
      <c r="P7" s="33">
        <f>L7/T5</f>
        <v>0</v>
      </c>
      <c r="Q7" s="33">
        <f>M7/U5</f>
        <v>1.1976047904191617E-2</v>
      </c>
      <c r="R7" s="33">
        <f>N7/V5</f>
        <v>1.2461059190031152E-2</v>
      </c>
      <c r="S7" s="33">
        <f>O7/W5</f>
        <v>9.3786635404454859E-3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18</v>
      </c>
      <c r="E8" s="70">
        <v>25</v>
      </c>
      <c r="F8" s="70">
        <v>30</v>
      </c>
      <c r="G8" s="72">
        <f t="shared" si="1"/>
        <v>73</v>
      </c>
      <c r="H8" s="38">
        <v>22</v>
      </c>
      <c r="I8" s="70">
        <v>33</v>
      </c>
      <c r="J8" s="70">
        <v>41</v>
      </c>
      <c r="K8" s="40">
        <f t="shared" si="2"/>
        <v>96</v>
      </c>
      <c r="L8" s="41">
        <f t="shared" si="0"/>
        <v>40</v>
      </c>
      <c r="M8" s="42">
        <f t="shared" si="0"/>
        <v>58</v>
      </c>
      <c r="N8" s="42">
        <f t="shared" si="0"/>
        <v>71</v>
      </c>
      <c r="O8" s="43">
        <f t="shared" ref="O8:O16" si="3">L8+M8+N8</f>
        <v>169</v>
      </c>
      <c r="P8" s="33">
        <f>L8/T5</f>
        <v>0.20202020202020202</v>
      </c>
      <c r="Q8" s="33">
        <f>M8/U5</f>
        <v>0.17365269461077845</v>
      </c>
      <c r="R8" s="33">
        <f>N8/V5</f>
        <v>0.22118380062305296</v>
      </c>
      <c r="S8" s="33">
        <f>O8/W5</f>
        <v>0.1981242672919109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7</v>
      </c>
      <c r="E9" s="70">
        <v>7</v>
      </c>
      <c r="F9" s="70">
        <v>1</v>
      </c>
      <c r="G9" s="72">
        <f t="shared" si="1"/>
        <v>15</v>
      </c>
      <c r="H9" s="38">
        <v>2</v>
      </c>
      <c r="I9" s="70">
        <v>12</v>
      </c>
      <c r="J9" s="70">
        <v>1</v>
      </c>
      <c r="K9" s="40">
        <f t="shared" si="2"/>
        <v>15</v>
      </c>
      <c r="L9" s="41">
        <f t="shared" si="0"/>
        <v>9</v>
      </c>
      <c r="M9" s="42">
        <f t="shared" si="0"/>
        <v>19</v>
      </c>
      <c r="N9" s="42">
        <f t="shared" si="0"/>
        <v>2</v>
      </c>
      <c r="O9" s="43">
        <f t="shared" si="3"/>
        <v>30</v>
      </c>
      <c r="P9" s="33">
        <f>L9/T5</f>
        <v>4.5454545454545456E-2</v>
      </c>
      <c r="Q9" s="33">
        <f>M9/U5</f>
        <v>5.6886227544910177E-2</v>
      </c>
      <c r="R9" s="33">
        <f>N9/V5</f>
        <v>6.2305295950155761E-3</v>
      </c>
      <c r="S9" s="33">
        <f>O9/W5</f>
        <v>3.5169988276670575E-2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>
        <v>1</v>
      </c>
      <c r="I10" s="70"/>
      <c r="J10" s="70"/>
      <c r="K10" s="40">
        <f t="shared" si="2"/>
        <v>1</v>
      </c>
      <c r="L10" s="41">
        <f t="shared" si="0"/>
        <v>1</v>
      </c>
      <c r="M10" s="42">
        <f t="shared" si="0"/>
        <v>0</v>
      </c>
      <c r="N10" s="42">
        <f t="shared" si="0"/>
        <v>0</v>
      </c>
      <c r="O10" s="43">
        <f t="shared" si="3"/>
        <v>1</v>
      </c>
      <c r="P10" s="33">
        <f>L10/T5</f>
        <v>5.0505050505050509E-3</v>
      </c>
      <c r="Q10" s="33">
        <f>M10/U5</f>
        <v>0</v>
      </c>
      <c r="R10" s="33">
        <f>N10/V5</f>
        <v>0</v>
      </c>
      <c r="S10" s="33">
        <f>O10/W5</f>
        <v>1.1723329425556857E-3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15</v>
      </c>
      <c r="E12" s="70">
        <v>21</v>
      </c>
      <c r="F12" s="70">
        <v>10</v>
      </c>
      <c r="G12" s="72">
        <f t="shared" si="1"/>
        <v>46</v>
      </c>
      <c r="H12" s="38">
        <v>12</v>
      </c>
      <c r="I12" s="70">
        <v>17</v>
      </c>
      <c r="J12" s="70">
        <v>16</v>
      </c>
      <c r="K12" s="40">
        <f t="shared" si="2"/>
        <v>45</v>
      </c>
      <c r="L12" s="41">
        <f t="shared" si="0"/>
        <v>27</v>
      </c>
      <c r="M12" s="42">
        <f t="shared" si="0"/>
        <v>38</v>
      </c>
      <c r="N12" s="42">
        <f t="shared" si="0"/>
        <v>26</v>
      </c>
      <c r="O12" s="43">
        <f t="shared" si="3"/>
        <v>91</v>
      </c>
      <c r="P12" s="33">
        <f>L12/T5</f>
        <v>0.13636363636363635</v>
      </c>
      <c r="Q12" s="33">
        <f>M12/U5</f>
        <v>0.11377245508982035</v>
      </c>
      <c r="R12" s="33">
        <f>N12/V5</f>
        <v>8.0996884735202487E-2</v>
      </c>
      <c r="S12" s="33">
        <f>O12/W5</f>
        <v>0.10668229777256741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39</v>
      </c>
      <c r="E13" s="70">
        <v>48</v>
      </c>
      <c r="F13" s="70">
        <v>45</v>
      </c>
      <c r="G13" s="72">
        <f t="shared" si="1"/>
        <v>132</v>
      </c>
      <c r="H13" s="38">
        <v>22</v>
      </c>
      <c r="I13" s="70">
        <v>57</v>
      </c>
      <c r="J13" s="70">
        <v>101</v>
      </c>
      <c r="K13" s="40">
        <f t="shared" si="2"/>
        <v>180</v>
      </c>
      <c r="L13" s="41">
        <f t="shared" si="0"/>
        <v>61</v>
      </c>
      <c r="M13" s="42">
        <f t="shared" si="0"/>
        <v>105</v>
      </c>
      <c r="N13" s="42">
        <f t="shared" si="0"/>
        <v>146</v>
      </c>
      <c r="O13" s="43">
        <f t="shared" si="3"/>
        <v>312</v>
      </c>
      <c r="P13" s="33">
        <f>L13/T5</f>
        <v>0.30808080808080807</v>
      </c>
      <c r="Q13" s="33">
        <f>M13/U5</f>
        <v>0.31437125748502992</v>
      </c>
      <c r="R13" s="33">
        <f>N13/V5</f>
        <v>0.45482866043613707</v>
      </c>
      <c r="S13" s="33">
        <f>O13/W5</f>
        <v>0.36576787807737399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>
        <v>2</v>
      </c>
      <c r="F14" s="70"/>
      <c r="G14" s="72">
        <f t="shared" si="1"/>
        <v>2</v>
      </c>
      <c r="H14" s="38">
        <v>1</v>
      </c>
      <c r="I14" s="70">
        <v>2</v>
      </c>
      <c r="J14" s="70"/>
      <c r="K14" s="40">
        <f t="shared" si="2"/>
        <v>3</v>
      </c>
      <c r="L14" s="41">
        <f t="shared" si="0"/>
        <v>1</v>
      </c>
      <c r="M14" s="42">
        <f t="shared" si="0"/>
        <v>4</v>
      </c>
      <c r="N14" s="42">
        <f t="shared" si="0"/>
        <v>0</v>
      </c>
      <c r="O14" s="43">
        <f t="shared" si="3"/>
        <v>5</v>
      </c>
      <c r="P14" s="33">
        <f>L14/T5</f>
        <v>5.0505050505050509E-3</v>
      </c>
      <c r="Q14" s="33">
        <f>M14/U5</f>
        <v>1.1976047904191617E-2</v>
      </c>
      <c r="R14" s="33">
        <f>N14/V5</f>
        <v>0</v>
      </c>
      <c r="S14" s="33">
        <f>O14/W5</f>
        <v>5.8616647127784291E-3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[2]Светлый!$P$74</f>
        <v>41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[1]Светлогорск!$E$7</f>
        <v>99</v>
      </c>
      <c r="U5" s="23">
        <f>[1]Светлогорск!$E$8</f>
        <v>105</v>
      </c>
      <c r="V5" s="23">
        <f>[1]Светлогорск!$E$9</f>
        <v>118</v>
      </c>
      <c r="W5" s="23">
        <f>SUM(T5:V5)</f>
        <v>322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71">
        <f>D6+E6+F6</f>
        <v>0</v>
      </c>
      <c r="H6" s="27"/>
      <c r="I6" s="69"/>
      <c r="J6" s="69"/>
      <c r="K6" s="29">
        <f>H6+I6+J6</f>
        <v>0</v>
      </c>
      <c r="L6" s="30">
        <f t="shared" ref="L6:N16" si="0">D6+H6</f>
        <v>0</v>
      </c>
      <c r="M6" s="31">
        <f t="shared" si="0"/>
        <v>0</v>
      </c>
      <c r="N6" s="31">
        <f t="shared" si="0"/>
        <v>0</v>
      </c>
      <c r="O6" s="32">
        <f>L6+M6+N6</f>
        <v>0</v>
      </c>
      <c r="P6" s="33">
        <f>L6/T5</f>
        <v>0</v>
      </c>
      <c r="Q6" s="33">
        <f>M6/U5</f>
        <v>0</v>
      </c>
      <c r="R6" s="33">
        <f>N6/V5</f>
        <v>0</v>
      </c>
      <c r="S6" s="33">
        <f>O6/W5</f>
        <v>0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2</v>
      </c>
      <c r="F7" s="70">
        <v>3</v>
      </c>
      <c r="G7" s="72">
        <f t="shared" ref="G7:G16" si="1">D7+E7+F7</f>
        <v>5</v>
      </c>
      <c r="H7" s="38">
        <v>2</v>
      </c>
      <c r="I7" s="70">
        <v>4</v>
      </c>
      <c r="J7" s="70">
        <v>0</v>
      </c>
      <c r="K7" s="40">
        <f t="shared" ref="K7:K16" si="2">H7+I7+J7</f>
        <v>6</v>
      </c>
      <c r="L7" s="41">
        <f t="shared" si="0"/>
        <v>2</v>
      </c>
      <c r="M7" s="42">
        <f t="shared" si="0"/>
        <v>6</v>
      </c>
      <c r="N7" s="42">
        <f t="shared" si="0"/>
        <v>3</v>
      </c>
      <c r="O7" s="43">
        <f>L7+M7+N7</f>
        <v>11</v>
      </c>
      <c r="P7" s="33">
        <f>L7/T5</f>
        <v>2.0202020202020204E-2</v>
      </c>
      <c r="Q7" s="33">
        <f>M7/U5</f>
        <v>5.7142857142857141E-2</v>
      </c>
      <c r="R7" s="33">
        <f>N7/V5</f>
        <v>2.5423728813559324E-2</v>
      </c>
      <c r="S7" s="33">
        <f>O7/W5</f>
        <v>3.4161490683229816E-2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2</v>
      </c>
      <c r="E8" s="70">
        <v>2</v>
      </c>
      <c r="F8" s="70">
        <v>3</v>
      </c>
      <c r="G8" s="72">
        <f t="shared" si="1"/>
        <v>7</v>
      </c>
      <c r="H8" s="38">
        <v>0</v>
      </c>
      <c r="I8" s="70">
        <v>2</v>
      </c>
      <c r="J8" s="70">
        <v>5</v>
      </c>
      <c r="K8" s="40">
        <f t="shared" si="2"/>
        <v>7</v>
      </c>
      <c r="L8" s="41">
        <f t="shared" si="0"/>
        <v>2</v>
      </c>
      <c r="M8" s="42">
        <f t="shared" si="0"/>
        <v>4</v>
      </c>
      <c r="N8" s="42">
        <f t="shared" si="0"/>
        <v>8</v>
      </c>
      <c r="O8" s="43">
        <f t="shared" ref="O8:O16" si="3">L8+M8+N8</f>
        <v>14</v>
      </c>
      <c r="P8" s="33">
        <f>L8/T5</f>
        <v>2.0202020202020204E-2</v>
      </c>
      <c r="Q8" s="33">
        <f>M8/U5</f>
        <v>3.8095238095238099E-2</v>
      </c>
      <c r="R8" s="33">
        <f>N8/V5</f>
        <v>6.7796610169491525E-2</v>
      </c>
      <c r="S8" s="33">
        <f>O8/W5</f>
        <v>4.3478260869565216E-2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2</v>
      </c>
      <c r="E9" s="70">
        <v>4</v>
      </c>
      <c r="F9" s="70"/>
      <c r="G9" s="72">
        <f t="shared" si="1"/>
        <v>6</v>
      </c>
      <c r="H9" s="38">
        <v>3</v>
      </c>
      <c r="I9" s="70">
        <v>2</v>
      </c>
      <c r="J9" s="70">
        <v>2</v>
      </c>
      <c r="K9" s="40">
        <f t="shared" si="2"/>
        <v>7</v>
      </c>
      <c r="L9" s="41">
        <f t="shared" si="0"/>
        <v>5</v>
      </c>
      <c r="M9" s="42">
        <f t="shared" si="0"/>
        <v>6</v>
      </c>
      <c r="N9" s="42">
        <f t="shared" si="0"/>
        <v>2</v>
      </c>
      <c r="O9" s="43">
        <f t="shared" si="3"/>
        <v>13</v>
      </c>
      <c r="P9" s="33">
        <f>L9/T5</f>
        <v>5.0505050505050504E-2</v>
      </c>
      <c r="Q9" s="33">
        <f>M9/U5</f>
        <v>5.7142857142857141E-2</v>
      </c>
      <c r="R9" s="33">
        <f>N9/V5</f>
        <v>1.6949152542372881E-2</v>
      </c>
      <c r="S9" s="33">
        <f>O9/W5</f>
        <v>4.0372670807453416E-2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1</v>
      </c>
      <c r="E10" s="70"/>
      <c r="F10" s="70"/>
      <c r="G10" s="72">
        <f t="shared" si="1"/>
        <v>1</v>
      </c>
      <c r="H10" s="38"/>
      <c r="I10" s="70"/>
      <c r="J10" s="70"/>
      <c r="K10" s="40">
        <f t="shared" si="2"/>
        <v>0</v>
      </c>
      <c r="L10" s="41">
        <f t="shared" si="0"/>
        <v>1</v>
      </c>
      <c r="M10" s="42">
        <f t="shared" si="0"/>
        <v>0</v>
      </c>
      <c r="N10" s="42">
        <f t="shared" si="0"/>
        <v>0</v>
      </c>
      <c r="O10" s="43">
        <f t="shared" si="3"/>
        <v>1</v>
      </c>
      <c r="P10" s="33">
        <f>L10/T5</f>
        <v>1.0101010101010102E-2</v>
      </c>
      <c r="Q10" s="33">
        <f>M10/U5</f>
        <v>0</v>
      </c>
      <c r="R10" s="33">
        <f>N10/V5</f>
        <v>0</v>
      </c>
      <c r="S10" s="33">
        <f>O10/W5</f>
        <v>3.105590062111801E-3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3</v>
      </c>
      <c r="E12" s="70">
        <v>8</v>
      </c>
      <c r="F12" s="70">
        <v>11</v>
      </c>
      <c r="G12" s="72">
        <f t="shared" si="1"/>
        <v>22</v>
      </c>
      <c r="H12" s="38">
        <v>5</v>
      </c>
      <c r="I12" s="70">
        <v>7</v>
      </c>
      <c r="J12" s="70">
        <v>12</v>
      </c>
      <c r="K12" s="40">
        <f t="shared" si="2"/>
        <v>24</v>
      </c>
      <c r="L12" s="41">
        <f t="shared" si="0"/>
        <v>8</v>
      </c>
      <c r="M12" s="42">
        <f t="shared" si="0"/>
        <v>15</v>
      </c>
      <c r="N12" s="42">
        <f t="shared" si="0"/>
        <v>23</v>
      </c>
      <c r="O12" s="43">
        <f t="shared" si="3"/>
        <v>46</v>
      </c>
      <c r="P12" s="33">
        <f>L12/T5</f>
        <v>8.0808080808080815E-2</v>
      </c>
      <c r="Q12" s="33">
        <f>M12/U5</f>
        <v>0.14285714285714285</v>
      </c>
      <c r="R12" s="33">
        <f>N12/V5</f>
        <v>0.19491525423728814</v>
      </c>
      <c r="S12" s="33">
        <f>O12/W5</f>
        <v>0.14285714285714285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2</v>
      </c>
      <c r="E13" s="70">
        <v>4</v>
      </c>
      <c r="F13" s="70">
        <v>0</v>
      </c>
      <c r="G13" s="72">
        <f t="shared" si="1"/>
        <v>6</v>
      </c>
      <c r="H13" s="38">
        <v>0</v>
      </c>
      <c r="I13" s="70">
        <v>2</v>
      </c>
      <c r="J13" s="70">
        <v>2</v>
      </c>
      <c r="K13" s="40">
        <f t="shared" si="2"/>
        <v>4</v>
      </c>
      <c r="L13" s="41">
        <f t="shared" si="0"/>
        <v>2</v>
      </c>
      <c r="M13" s="42">
        <f t="shared" si="0"/>
        <v>6</v>
      </c>
      <c r="N13" s="42">
        <f t="shared" si="0"/>
        <v>2</v>
      </c>
      <c r="O13" s="43">
        <f t="shared" si="3"/>
        <v>10</v>
      </c>
      <c r="P13" s="33">
        <f>L13/T5</f>
        <v>2.0202020202020204E-2</v>
      </c>
      <c r="Q13" s="33">
        <f>M13/U5</f>
        <v>5.7142857142857141E-2</v>
      </c>
      <c r="R13" s="33">
        <f>N13/V5</f>
        <v>1.6949152542372881E-2</v>
      </c>
      <c r="S13" s="33">
        <f>O13/W5</f>
        <v>3.1055900621118012E-2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>
        <v>2</v>
      </c>
      <c r="F14" s="70"/>
      <c r="G14" s="72">
        <f t="shared" si="1"/>
        <v>2</v>
      </c>
      <c r="H14" s="38"/>
      <c r="I14" s="70"/>
      <c r="J14" s="70">
        <v>1</v>
      </c>
      <c r="K14" s="40">
        <f t="shared" si="2"/>
        <v>1</v>
      </c>
      <c r="L14" s="41">
        <f t="shared" si="0"/>
        <v>0</v>
      </c>
      <c r="M14" s="42">
        <f t="shared" si="0"/>
        <v>2</v>
      </c>
      <c r="N14" s="42">
        <f t="shared" si="0"/>
        <v>1</v>
      </c>
      <c r="O14" s="43">
        <f t="shared" si="3"/>
        <v>3</v>
      </c>
      <c r="P14" s="33">
        <f>L14/T5</f>
        <v>0</v>
      </c>
      <c r="Q14" s="33">
        <f>M14/U5</f>
        <v>1.9047619047619049E-2</v>
      </c>
      <c r="R14" s="33">
        <f>N14/V5</f>
        <v>8.4745762711864406E-3</v>
      </c>
      <c r="S14" s="33">
        <f>O14/W5</f>
        <v>9.316770186335404E-3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2</v>
      </c>
      <c r="F15" s="70"/>
      <c r="G15" s="72">
        <f t="shared" si="1"/>
        <v>2</v>
      </c>
      <c r="H15" s="38"/>
      <c r="I15" s="70">
        <v>1</v>
      </c>
      <c r="J15" s="70"/>
      <c r="K15" s="40">
        <f t="shared" si="2"/>
        <v>1</v>
      </c>
      <c r="L15" s="41">
        <f t="shared" si="0"/>
        <v>0</v>
      </c>
      <c r="M15" s="42">
        <f t="shared" si="0"/>
        <v>3</v>
      </c>
      <c r="N15" s="42">
        <f t="shared" si="0"/>
        <v>0</v>
      </c>
      <c r="O15" s="43">
        <f t="shared" si="3"/>
        <v>3</v>
      </c>
      <c r="P15" s="33">
        <f>L15/T5</f>
        <v>0</v>
      </c>
      <c r="Q15" s="33">
        <f>M15/U5</f>
        <v>2.8571428571428571E-2</v>
      </c>
      <c r="R15" s="33">
        <f>N15/V5</f>
        <v>0</v>
      </c>
      <c r="S15" s="33">
        <f>O15/W5</f>
        <v>9.316770186335404E-3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>
        <v>1</v>
      </c>
      <c r="G16" s="73">
        <f t="shared" si="1"/>
        <v>1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1</v>
      </c>
      <c r="O16" s="53">
        <f t="shared" si="3"/>
        <v>1</v>
      </c>
      <c r="P16" s="33">
        <f>L16/T5</f>
        <v>0</v>
      </c>
      <c r="Q16" s="33">
        <f>M16/U5</f>
        <v>0</v>
      </c>
      <c r="R16" s="33">
        <f>N16/V5</f>
        <v>8.4745762711864406E-3</v>
      </c>
      <c r="S16" s="33">
        <f>O16/W5</f>
        <v>3.105590062111801E-3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[2]Светлогорск!$P$74</f>
        <v>60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rgb="FFFFFF00"/>
  </sheetPr>
  <dimension ref="A1:W32"/>
  <sheetViews>
    <sheetView topLeftCell="A10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[1]Славск!$E$7</f>
        <v>204</v>
      </c>
      <c r="U5" s="23">
        <f>[1]Славск!$E$8</f>
        <v>218</v>
      </c>
      <c r="V5" s="23">
        <f>[1]Славск!$E$9</f>
        <v>107</v>
      </c>
      <c r="W5" s="23">
        <f>SUM(T5:V5)</f>
        <v>529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1</v>
      </c>
      <c r="E6" s="69">
        <v>4</v>
      </c>
      <c r="F6" s="69">
        <v>2</v>
      </c>
      <c r="G6" s="71">
        <f>D6+E6+F6</f>
        <v>7</v>
      </c>
      <c r="H6" s="27"/>
      <c r="I6" s="69">
        <v>6</v>
      </c>
      <c r="J6" s="69">
        <v>5</v>
      </c>
      <c r="K6" s="29">
        <f>H6+I6+J6</f>
        <v>11</v>
      </c>
      <c r="L6" s="30">
        <f t="shared" ref="L6:N16" si="0">D6+H6</f>
        <v>1</v>
      </c>
      <c r="M6" s="31">
        <f t="shared" si="0"/>
        <v>10</v>
      </c>
      <c r="N6" s="31">
        <f t="shared" si="0"/>
        <v>7</v>
      </c>
      <c r="O6" s="32">
        <f>L6+M6+N6</f>
        <v>18</v>
      </c>
      <c r="P6" s="33">
        <f>L6/T5</f>
        <v>4.9019607843137254E-3</v>
      </c>
      <c r="Q6" s="33">
        <f>M6/U5</f>
        <v>4.5871559633027525E-2</v>
      </c>
      <c r="R6" s="33">
        <f>N6/V5</f>
        <v>6.5420560747663545E-2</v>
      </c>
      <c r="S6" s="33">
        <f>O6/W5</f>
        <v>3.4026465028355386E-2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</v>
      </c>
      <c r="E7" s="70">
        <v>3</v>
      </c>
      <c r="F7" s="70">
        <v>1</v>
      </c>
      <c r="G7" s="72">
        <f t="shared" ref="G7:G16" si="1">D7+E7+F7</f>
        <v>5</v>
      </c>
      <c r="H7" s="38">
        <v>2</v>
      </c>
      <c r="I7" s="70">
        <v>4</v>
      </c>
      <c r="J7" s="70">
        <v>5</v>
      </c>
      <c r="K7" s="40">
        <f t="shared" ref="K7:K16" si="2">H7+I7+J7</f>
        <v>11</v>
      </c>
      <c r="L7" s="41">
        <f t="shared" si="0"/>
        <v>3</v>
      </c>
      <c r="M7" s="42">
        <f t="shared" si="0"/>
        <v>7</v>
      </c>
      <c r="N7" s="42">
        <f t="shared" si="0"/>
        <v>6</v>
      </c>
      <c r="O7" s="43">
        <f>L7+M7+N7</f>
        <v>16</v>
      </c>
      <c r="P7" s="33">
        <f>L7/T5</f>
        <v>1.4705882352941176E-2</v>
      </c>
      <c r="Q7" s="33">
        <f>M7/U5</f>
        <v>3.2110091743119268E-2</v>
      </c>
      <c r="R7" s="33">
        <f>N7/V5</f>
        <v>5.6074766355140186E-2</v>
      </c>
      <c r="S7" s="33">
        <f>O7/W5</f>
        <v>3.0245746691871456E-2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5</v>
      </c>
      <c r="E8" s="70">
        <v>15</v>
      </c>
      <c r="F8" s="70">
        <v>2</v>
      </c>
      <c r="G8" s="72">
        <f t="shared" si="1"/>
        <v>22</v>
      </c>
      <c r="H8" s="38">
        <v>3</v>
      </c>
      <c r="I8" s="70">
        <v>20</v>
      </c>
      <c r="J8" s="70">
        <v>12</v>
      </c>
      <c r="K8" s="40">
        <f t="shared" si="2"/>
        <v>35</v>
      </c>
      <c r="L8" s="41">
        <f t="shared" si="0"/>
        <v>8</v>
      </c>
      <c r="M8" s="42">
        <f t="shared" si="0"/>
        <v>35</v>
      </c>
      <c r="N8" s="42">
        <f t="shared" si="0"/>
        <v>14</v>
      </c>
      <c r="O8" s="43">
        <f t="shared" ref="O8:O16" si="3">L8+M8+N8</f>
        <v>57</v>
      </c>
      <c r="P8" s="33">
        <f>L8/T5</f>
        <v>3.9215686274509803E-2</v>
      </c>
      <c r="Q8" s="33">
        <f>M8/U5</f>
        <v>0.16055045871559634</v>
      </c>
      <c r="R8" s="33">
        <f>N8/V5</f>
        <v>0.13084112149532709</v>
      </c>
      <c r="S8" s="33">
        <f>O8/W5</f>
        <v>0.10775047258979206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33</v>
      </c>
      <c r="E9" s="70">
        <v>34</v>
      </c>
      <c r="F9" s="70">
        <v>11</v>
      </c>
      <c r="G9" s="72">
        <f t="shared" si="1"/>
        <v>78</v>
      </c>
      <c r="H9" s="38">
        <v>13</v>
      </c>
      <c r="I9" s="70">
        <v>15</v>
      </c>
      <c r="J9" s="70"/>
      <c r="K9" s="40">
        <f t="shared" si="2"/>
        <v>28</v>
      </c>
      <c r="L9" s="41">
        <f t="shared" si="0"/>
        <v>46</v>
      </c>
      <c r="M9" s="42">
        <f t="shared" si="0"/>
        <v>49</v>
      </c>
      <c r="N9" s="42">
        <f t="shared" si="0"/>
        <v>11</v>
      </c>
      <c r="O9" s="43">
        <f t="shared" si="3"/>
        <v>106</v>
      </c>
      <c r="P9" s="33">
        <f>L9/T5</f>
        <v>0.22549019607843138</v>
      </c>
      <c r="Q9" s="33">
        <f>M9/U5</f>
        <v>0.22477064220183487</v>
      </c>
      <c r="R9" s="33">
        <f>N9/V5</f>
        <v>0.10280373831775701</v>
      </c>
      <c r="S9" s="33">
        <f>O9/W5</f>
        <v>0.20037807183364839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>
        <v>1</v>
      </c>
      <c r="G10" s="72">
        <f t="shared" si="1"/>
        <v>1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1</v>
      </c>
      <c r="O10" s="43">
        <f t="shared" si="3"/>
        <v>1</v>
      </c>
      <c r="P10" s="33">
        <f>L10/T5</f>
        <v>0</v>
      </c>
      <c r="Q10" s="33">
        <f>M10/U5</f>
        <v>0</v>
      </c>
      <c r="R10" s="33">
        <f>N10/V5</f>
        <v>9.3457943925233638E-3</v>
      </c>
      <c r="S10" s="33">
        <f>O10/W5</f>
        <v>1.890359168241966E-3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>
        <v>2</v>
      </c>
      <c r="F12" s="70">
        <v>5</v>
      </c>
      <c r="G12" s="72">
        <f t="shared" si="1"/>
        <v>7</v>
      </c>
      <c r="H12" s="38"/>
      <c r="I12" s="70">
        <v>2</v>
      </c>
      <c r="J12" s="70">
        <v>6</v>
      </c>
      <c r="K12" s="40">
        <f t="shared" si="2"/>
        <v>8</v>
      </c>
      <c r="L12" s="41">
        <f t="shared" si="0"/>
        <v>0</v>
      </c>
      <c r="M12" s="42">
        <f t="shared" si="0"/>
        <v>4</v>
      </c>
      <c r="N12" s="42">
        <f t="shared" si="0"/>
        <v>11</v>
      </c>
      <c r="O12" s="43">
        <f t="shared" si="3"/>
        <v>15</v>
      </c>
      <c r="P12" s="33">
        <f>L12/T5</f>
        <v>0</v>
      </c>
      <c r="Q12" s="33">
        <f>M12/U5</f>
        <v>1.834862385321101E-2</v>
      </c>
      <c r="R12" s="33">
        <f>N12/V5</f>
        <v>0.10280373831775701</v>
      </c>
      <c r="S12" s="33">
        <f>O12/W5</f>
        <v>2.835538752362949E-2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12</v>
      </c>
      <c r="E13" s="70">
        <v>21</v>
      </c>
      <c r="F13" s="70">
        <v>5</v>
      </c>
      <c r="G13" s="72">
        <f t="shared" si="1"/>
        <v>38</v>
      </c>
      <c r="H13" s="38">
        <v>7</v>
      </c>
      <c r="I13" s="70">
        <v>16</v>
      </c>
      <c r="J13" s="70">
        <v>7</v>
      </c>
      <c r="K13" s="40">
        <f t="shared" si="2"/>
        <v>30</v>
      </c>
      <c r="L13" s="41">
        <f t="shared" si="0"/>
        <v>19</v>
      </c>
      <c r="M13" s="42">
        <f t="shared" si="0"/>
        <v>37</v>
      </c>
      <c r="N13" s="42">
        <f t="shared" si="0"/>
        <v>12</v>
      </c>
      <c r="O13" s="43">
        <f t="shared" si="3"/>
        <v>68</v>
      </c>
      <c r="P13" s="33">
        <f>L13/T5</f>
        <v>9.3137254901960786E-2</v>
      </c>
      <c r="Q13" s="33">
        <f>M13/U5</f>
        <v>0.16972477064220184</v>
      </c>
      <c r="R13" s="33">
        <f>N13/V5</f>
        <v>0.11214953271028037</v>
      </c>
      <c r="S13" s="33">
        <f>O13/W5</f>
        <v>0.12854442344045369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2</v>
      </c>
      <c r="E14" s="70">
        <v>3</v>
      </c>
      <c r="F14" s="70">
        <v>2</v>
      </c>
      <c r="G14" s="72">
        <f t="shared" si="1"/>
        <v>7</v>
      </c>
      <c r="H14" s="38"/>
      <c r="I14" s="70">
        <v>2</v>
      </c>
      <c r="J14" s="70">
        <v>2</v>
      </c>
      <c r="K14" s="40">
        <f t="shared" si="2"/>
        <v>4</v>
      </c>
      <c r="L14" s="41">
        <f t="shared" si="0"/>
        <v>2</v>
      </c>
      <c r="M14" s="42">
        <f t="shared" si="0"/>
        <v>5</v>
      </c>
      <c r="N14" s="42">
        <f t="shared" si="0"/>
        <v>4</v>
      </c>
      <c r="O14" s="43">
        <f t="shared" si="3"/>
        <v>11</v>
      </c>
      <c r="P14" s="33">
        <f>L14/T5</f>
        <v>9.8039215686274508E-3</v>
      </c>
      <c r="Q14" s="33">
        <f>M14/U5</f>
        <v>2.2935779816513763E-2</v>
      </c>
      <c r="R14" s="33">
        <f>N14/V5</f>
        <v>3.7383177570093455E-2</v>
      </c>
      <c r="S14" s="33">
        <f>O14/W5</f>
        <v>2.0793950850661626E-2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1</v>
      </c>
      <c r="F15" s="70"/>
      <c r="G15" s="72">
        <f t="shared" si="1"/>
        <v>1</v>
      </c>
      <c r="H15" s="38"/>
      <c r="I15" s="70">
        <v>1</v>
      </c>
      <c r="J15" s="70"/>
      <c r="K15" s="40">
        <f t="shared" si="2"/>
        <v>1</v>
      </c>
      <c r="L15" s="41">
        <f t="shared" si="0"/>
        <v>0</v>
      </c>
      <c r="M15" s="42">
        <f t="shared" si="0"/>
        <v>2</v>
      </c>
      <c r="N15" s="42">
        <f t="shared" si="0"/>
        <v>0</v>
      </c>
      <c r="O15" s="43">
        <f t="shared" si="3"/>
        <v>2</v>
      </c>
      <c r="P15" s="33">
        <f>L15/T5</f>
        <v>0</v>
      </c>
      <c r="Q15" s="33">
        <f>M15/U5</f>
        <v>9.1743119266055051E-3</v>
      </c>
      <c r="R15" s="33">
        <f>N15/V5</f>
        <v>0</v>
      </c>
      <c r="S15" s="33">
        <f>O15/W5</f>
        <v>3.780718336483932E-3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[2]Славск!$P$74</f>
        <v>38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[1]Советск!$E$7</f>
        <v>235</v>
      </c>
      <c r="U5" s="23">
        <f>[1]Советск!$E$8</f>
        <v>57</v>
      </c>
      <c r="V5" s="23">
        <f>[1]Советск!$E$9</f>
        <v>37</v>
      </c>
      <c r="W5" s="23">
        <f>SUM(T5:V5)</f>
        <v>329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80"/>
      <c r="E6" s="81">
        <v>4</v>
      </c>
      <c r="F6" s="81">
        <v>4</v>
      </c>
      <c r="G6" s="71">
        <f>D6+E6+F6</f>
        <v>8</v>
      </c>
      <c r="H6" s="79"/>
      <c r="I6" s="81">
        <v>2</v>
      </c>
      <c r="J6" s="81">
        <v>5</v>
      </c>
      <c r="K6" s="29">
        <f>H6+I6+J6</f>
        <v>7</v>
      </c>
      <c r="L6" s="30">
        <f t="shared" ref="L6:N16" si="0">D6+H6</f>
        <v>0</v>
      </c>
      <c r="M6" s="31">
        <f t="shared" si="0"/>
        <v>6</v>
      </c>
      <c r="N6" s="31">
        <f t="shared" si="0"/>
        <v>9</v>
      </c>
      <c r="O6" s="32">
        <f>L6+M6+N6</f>
        <v>15</v>
      </c>
      <c r="P6" s="33">
        <f>L6/T5</f>
        <v>0</v>
      </c>
      <c r="Q6" s="33">
        <f>M6/U5</f>
        <v>0.10526315789473684</v>
      </c>
      <c r="R6" s="33">
        <f>N6/V5</f>
        <v>0.24324324324324326</v>
      </c>
      <c r="S6" s="33">
        <f>O6/W5</f>
        <v>4.5592705167173252E-2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77"/>
      <c r="E7" s="75">
        <v>1</v>
      </c>
      <c r="F7" s="75">
        <v>3</v>
      </c>
      <c r="G7" s="72">
        <f t="shared" ref="G7:G16" si="1">D7+E7+F7</f>
        <v>4</v>
      </c>
      <c r="H7" s="77"/>
      <c r="I7" s="75"/>
      <c r="J7" s="75">
        <v>4</v>
      </c>
      <c r="K7" s="40">
        <f t="shared" ref="K7:K16" si="2">H7+I7+J7</f>
        <v>4</v>
      </c>
      <c r="L7" s="41">
        <f t="shared" si="0"/>
        <v>0</v>
      </c>
      <c r="M7" s="42">
        <f t="shared" si="0"/>
        <v>1</v>
      </c>
      <c r="N7" s="42">
        <f t="shared" si="0"/>
        <v>7</v>
      </c>
      <c r="O7" s="43">
        <f>L7+M7+N7</f>
        <v>8</v>
      </c>
      <c r="P7" s="33">
        <f>L7/T5</f>
        <v>0</v>
      </c>
      <c r="Q7" s="33">
        <f>M7/U5</f>
        <v>1.7543859649122806E-2</v>
      </c>
      <c r="R7" s="33">
        <f>N7/V5</f>
        <v>0.1891891891891892</v>
      </c>
      <c r="S7" s="33">
        <f>O7/W5</f>
        <v>2.4316109422492401E-2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77"/>
      <c r="E8" s="75">
        <v>8</v>
      </c>
      <c r="F8" s="75">
        <v>5</v>
      </c>
      <c r="G8" s="72">
        <f t="shared" si="1"/>
        <v>13</v>
      </c>
      <c r="H8" s="77"/>
      <c r="I8" s="75">
        <v>7</v>
      </c>
      <c r="J8" s="75">
        <v>11</v>
      </c>
      <c r="K8" s="40">
        <f t="shared" si="2"/>
        <v>18</v>
      </c>
      <c r="L8" s="41">
        <f t="shared" si="0"/>
        <v>0</v>
      </c>
      <c r="M8" s="42">
        <f t="shared" si="0"/>
        <v>15</v>
      </c>
      <c r="N8" s="42">
        <f t="shared" si="0"/>
        <v>16</v>
      </c>
      <c r="O8" s="43">
        <f t="shared" ref="O8:O16" si="3">L8+M8+N8</f>
        <v>31</v>
      </c>
      <c r="P8" s="33">
        <f>L8/T5</f>
        <v>0</v>
      </c>
      <c r="Q8" s="33">
        <f>M8/U5</f>
        <v>0.26315789473684209</v>
      </c>
      <c r="R8" s="33">
        <f>N8/V5</f>
        <v>0.43243243243243246</v>
      </c>
      <c r="S8" s="33">
        <f>O8/W5</f>
        <v>9.4224924012158054E-2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77">
        <v>23</v>
      </c>
      <c r="E9" s="75">
        <v>4</v>
      </c>
      <c r="F9" s="75"/>
      <c r="G9" s="72">
        <f t="shared" si="1"/>
        <v>27</v>
      </c>
      <c r="H9" s="77"/>
      <c r="I9" s="75">
        <v>2</v>
      </c>
      <c r="J9" s="75"/>
      <c r="K9" s="40">
        <f t="shared" si="2"/>
        <v>2</v>
      </c>
      <c r="L9" s="41">
        <f t="shared" si="0"/>
        <v>23</v>
      </c>
      <c r="M9" s="42">
        <f t="shared" si="0"/>
        <v>6</v>
      </c>
      <c r="N9" s="42">
        <f t="shared" si="0"/>
        <v>0</v>
      </c>
      <c r="O9" s="43">
        <f t="shared" si="3"/>
        <v>29</v>
      </c>
      <c r="P9" s="33">
        <f>L9/T5</f>
        <v>9.7872340425531917E-2</v>
      </c>
      <c r="Q9" s="33">
        <f>M9/U5</f>
        <v>0.10526315789473684</v>
      </c>
      <c r="R9" s="33">
        <f>N9/V5</f>
        <v>0</v>
      </c>
      <c r="S9" s="33">
        <f>O9/W5</f>
        <v>8.8145896656534953E-2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77"/>
      <c r="E10" s="75"/>
      <c r="F10" s="75"/>
      <c r="G10" s="72">
        <f t="shared" si="1"/>
        <v>0</v>
      </c>
      <c r="H10" s="77"/>
      <c r="I10" s="75"/>
      <c r="J10" s="75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77"/>
      <c r="E11" s="75"/>
      <c r="F11" s="75"/>
      <c r="G11" s="72">
        <f t="shared" si="1"/>
        <v>0</v>
      </c>
      <c r="H11" s="77"/>
      <c r="I11" s="75"/>
      <c r="J11" s="75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77"/>
      <c r="E12" s="75">
        <v>4</v>
      </c>
      <c r="F12" s="75">
        <v>4</v>
      </c>
      <c r="G12" s="72">
        <f t="shared" si="1"/>
        <v>8</v>
      </c>
      <c r="H12" s="77">
        <v>2</v>
      </c>
      <c r="I12" s="75">
        <v>5</v>
      </c>
      <c r="J12" s="75">
        <v>3</v>
      </c>
      <c r="K12" s="40">
        <f t="shared" si="2"/>
        <v>10</v>
      </c>
      <c r="L12" s="41">
        <f t="shared" si="0"/>
        <v>2</v>
      </c>
      <c r="M12" s="42">
        <f t="shared" si="0"/>
        <v>9</v>
      </c>
      <c r="N12" s="42">
        <f t="shared" si="0"/>
        <v>7</v>
      </c>
      <c r="O12" s="43">
        <f t="shared" si="3"/>
        <v>18</v>
      </c>
      <c r="P12" s="33">
        <f>L12/T5</f>
        <v>8.5106382978723406E-3</v>
      </c>
      <c r="Q12" s="33">
        <f>M12/U5</f>
        <v>0.15789473684210525</v>
      </c>
      <c r="R12" s="33">
        <f>N12/V5</f>
        <v>0.1891891891891892</v>
      </c>
      <c r="S12" s="33">
        <f>O12/W5</f>
        <v>5.4711246200607903E-2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77">
        <v>50</v>
      </c>
      <c r="E13" s="75">
        <v>15</v>
      </c>
      <c r="F13" s="75">
        <v>4</v>
      </c>
      <c r="G13" s="72">
        <f t="shared" si="1"/>
        <v>69</v>
      </c>
      <c r="H13" s="77">
        <v>6</v>
      </c>
      <c r="I13" s="75">
        <v>16</v>
      </c>
      <c r="J13" s="75">
        <v>9</v>
      </c>
      <c r="K13" s="40">
        <f t="shared" si="2"/>
        <v>31</v>
      </c>
      <c r="L13" s="41">
        <f t="shared" si="0"/>
        <v>56</v>
      </c>
      <c r="M13" s="42">
        <f t="shared" si="0"/>
        <v>31</v>
      </c>
      <c r="N13" s="42">
        <f t="shared" si="0"/>
        <v>13</v>
      </c>
      <c r="O13" s="43">
        <f t="shared" si="3"/>
        <v>100</v>
      </c>
      <c r="P13" s="33">
        <f>L13/T5</f>
        <v>0.23829787234042554</v>
      </c>
      <c r="Q13" s="33">
        <f>M13/U5</f>
        <v>0.54385964912280704</v>
      </c>
      <c r="R13" s="33">
        <f>N13/V5</f>
        <v>0.35135135135135137</v>
      </c>
      <c r="S13" s="33">
        <f>O13/W5</f>
        <v>0.303951367781155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77"/>
      <c r="E14" s="75">
        <v>1</v>
      </c>
      <c r="F14" s="75">
        <v>3</v>
      </c>
      <c r="G14" s="72">
        <f t="shared" si="1"/>
        <v>4</v>
      </c>
      <c r="H14" s="77"/>
      <c r="I14" s="75"/>
      <c r="J14" s="75">
        <v>2</v>
      </c>
      <c r="K14" s="40">
        <f t="shared" si="2"/>
        <v>2</v>
      </c>
      <c r="L14" s="41">
        <f t="shared" si="0"/>
        <v>0</v>
      </c>
      <c r="M14" s="42">
        <f t="shared" si="0"/>
        <v>1</v>
      </c>
      <c r="N14" s="42">
        <f t="shared" si="0"/>
        <v>5</v>
      </c>
      <c r="O14" s="43">
        <f t="shared" si="3"/>
        <v>6</v>
      </c>
      <c r="P14" s="33">
        <f>L14/T5</f>
        <v>0</v>
      </c>
      <c r="Q14" s="33">
        <f>M14/U5</f>
        <v>1.7543859649122806E-2</v>
      </c>
      <c r="R14" s="33">
        <f>N14/V5</f>
        <v>0.13513513513513514</v>
      </c>
      <c r="S14" s="33">
        <f>O14/W5</f>
        <v>1.82370820668693E-2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77"/>
      <c r="E15" s="75">
        <v>5</v>
      </c>
      <c r="F15" s="75">
        <v>2</v>
      </c>
      <c r="G15" s="72">
        <f t="shared" si="1"/>
        <v>7</v>
      </c>
      <c r="H15" s="77"/>
      <c r="I15" s="75">
        <v>2</v>
      </c>
      <c r="J15" s="75">
        <v>10</v>
      </c>
      <c r="K15" s="40">
        <f t="shared" si="2"/>
        <v>12</v>
      </c>
      <c r="L15" s="41">
        <f t="shared" si="0"/>
        <v>0</v>
      </c>
      <c r="M15" s="42">
        <f t="shared" si="0"/>
        <v>7</v>
      </c>
      <c r="N15" s="42">
        <f t="shared" si="0"/>
        <v>12</v>
      </c>
      <c r="O15" s="43">
        <f t="shared" si="3"/>
        <v>19</v>
      </c>
      <c r="P15" s="33">
        <f>L15/T5</f>
        <v>0</v>
      </c>
      <c r="Q15" s="33">
        <f>M15/U5</f>
        <v>0.12280701754385964</v>
      </c>
      <c r="R15" s="33">
        <f>N15/V5</f>
        <v>0.32432432432432434</v>
      </c>
      <c r="S15" s="33">
        <f>O15/W5</f>
        <v>5.7750759878419454E-2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78"/>
      <c r="E16" s="76"/>
      <c r="F16" s="76">
        <v>3</v>
      </c>
      <c r="G16" s="73">
        <f t="shared" si="1"/>
        <v>3</v>
      </c>
      <c r="H16" s="78"/>
      <c r="I16" s="76">
        <v>1</v>
      </c>
      <c r="J16" s="76">
        <v>1</v>
      </c>
      <c r="K16" s="50">
        <f t="shared" si="2"/>
        <v>2</v>
      </c>
      <c r="L16" s="51">
        <f t="shared" si="0"/>
        <v>0</v>
      </c>
      <c r="M16" s="52">
        <f t="shared" si="0"/>
        <v>1</v>
      </c>
      <c r="N16" s="52">
        <f t="shared" si="0"/>
        <v>4</v>
      </c>
      <c r="O16" s="53">
        <f t="shared" si="3"/>
        <v>5</v>
      </c>
      <c r="P16" s="33">
        <f>L16/T5</f>
        <v>0</v>
      </c>
      <c r="Q16" s="33">
        <f>M16/U5</f>
        <v>1.7543859649122806E-2</v>
      </c>
      <c r="R16" s="33">
        <f>N16/V5</f>
        <v>0.10810810810810811</v>
      </c>
      <c r="S16" s="33">
        <f>O16/W5</f>
        <v>1.5197568389057751E-2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[2]Советск!$P$74</f>
        <v>1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FFFF00"/>
  </sheetPr>
  <dimension ref="A1:W32"/>
  <sheetViews>
    <sheetView workbookViewId="0">
      <selection activeCell="K27" sqref="K27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[1]Балтийск!$E$7</f>
        <v>159</v>
      </c>
      <c r="U5" s="23">
        <f>[1]Балтийск!$E$8</f>
        <v>173</v>
      </c>
      <c r="V5" s="23">
        <f>[1]Балтийск!$E$9</f>
        <v>225</v>
      </c>
      <c r="W5" s="23">
        <f>[1]Балтийск!$E$10</f>
        <v>557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>
        <v>2</v>
      </c>
      <c r="F6" s="69">
        <v>12</v>
      </c>
      <c r="G6" s="71">
        <f>D6+E6+F6</f>
        <v>14</v>
      </c>
      <c r="H6" s="27"/>
      <c r="I6" s="69">
        <v>5</v>
      </c>
      <c r="J6" s="69">
        <v>13</v>
      </c>
      <c r="K6" s="29">
        <f>H6+I6+J6</f>
        <v>18</v>
      </c>
      <c r="L6" s="30">
        <f t="shared" ref="L6:N16" si="0">D6+H6</f>
        <v>0</v>
      </c>
      <c r="M6" s="31">
        <f t="shared" si="0"/>
        <v>7</v>
      </c>
      <c r="N6" s="31">
        <f t="shared" si="0"/>
        <v>25</v>
      </c>
      <c r="O6" s="32">
        <f>L6+M6+N6</f>
        <v>32</v>
      </c>
      <c r="P6" s="33">
        <f>L6/T5</f>
        <v>0</v>
      </c>
      <c r="Q6" s="33">
        <f>M6/U5</f>
        <v>4.046242774566474E-2</v>
      </c>
      <c r="R6" s="33">
        <f>N6/V5</f>
        <v>0.1111111111111111</v>
      </c>
      <c r="S6" s="33">
        <f>O6/W5</f>
        <v>5.7450628366247758E-2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1</v>
      </c>
      <c r="F7" s="70"/>
      <c r="G7" s="72">
        <f t="shared" ref="G7:G16" si="1">D7+E7+F7</f>
        <v>1</v>
      </c>
      <c r="H7" s="38"/>
      <c r="I7" s="70"/>
      <c r="J7" s="70"/>
      <c r="K7" s="40">
        <f t="shared" ref="K7:K16" si="2">H7+I7+J7</f>
        <v>0</v>
      </c>
      <c r="L7" s="41">
        <f t="shared" si="0"/>
        <v>0</v>
      </c>
      <c r="M7" s="42">
        <f t="shared" si="0"/>
        <v>1</v>
      </c>
      <c r="N7" s="42">
        <f t="shared" si="0"/>
        <v>0</v>
      </c>
      <c r="O7" s="43">
        <f>L7+M7+N7</f>
        <v>1</v>
      </c>
      <c r="P7" s="33">
        <f>L7/T5</f>
        <v>0</v>
      </c>
      <c r="Q7" s="33">
        <f>M7/U5</f>
        <v>5.7803468208092483E-3</v>
      </c>
      <c r="R7" s="33">
        <f>N7/V5</f>
        <v>0</v>
      </c>
      <c r="S7" s="33">
        <f>O7/W5</f>
        <v>1.7953321364452424E-3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/>
      <c r="E8" s="70"/>
      <c r="F8" s="70"/>
      <c r="G8" s="72">
        <f t="shared" si="1"/>
        <v>0</v>
      </c>
      <c r="H8" s="38"/>
      <c r="I8" s="70">
        <v>4</v>
      </c>
      <c r="J8" s="70">
        <v>1</v>
      </c>
      <c r="K8" s="40">
        <f t="shared" si="2"/>
        <v>5</v>
      </c>
      <c r="L8" s="41">
        <f t="shared" si="0"/>
        <v>0</v>
      </c>
      <c r="M8" s="42">
        <f t="shared" si="0"/>
        <v>4</v>
      </c>
      <c r="N8" s="42">
        <f t="shared" si="0"/>
        <v>1</v>
      </c>
      <c r="O8" s="43">
        <f t="shared" ref="O8:O16" si="3">L8+M8+N8</f>
        <v>5</v>
      </c>
      <c r="P8" s="33">
        <f>L8/T5</f>
        <v>0</v>
      </c>
      <c r="Q8" s="33">
        <f>M8/U5</f>
        <v>2.3121387283236993E-2</v>
      </c>
      <c r="R8" s="33">
        <f>N8/V5</f>
        <v>4.4444444444444444E-3</v>
      </c>
      <c r="S8" s="33">
        <f>O8/W5</f>
        <v>8.9766606822262122E-3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26</v>
      </c>
      <c r="E9" s="70">
        <v>21</v>
      </c>
      <c r="F9" s="70">
        <v>5</v>
      </c>
      <c r="G9" s="72">
        <f t="shared" si="1"/>
        <v>52</v>
      </c>
      <c r="H9" s="38">
        <v>4</v>
      </c>
      <c r="I9" s="70">
        <v>8</v>
      </c>
      <c r="J9" s="70">
        <v>3</v>
      </c>
      <c r="K9" s="40">
        <f t="shared" si="2"/>
        <v>15</v>
      </c>
      <c r="L9" s="41">
        <f t="shared" si="0"/>
        <v>30</v>
      </c>
      <c r="M9" s="42">
        <f t="shared" si="0"/>
        <v>29</v>
      </c>
      <c r="N9" s="42">
        <f t="shared" si="0"/>
        <v>8</v>
      </c>
      <c r="O9" s="43">
        <f t="shared" si="3"/>
        <v>67</v>
      </c>
      <c r="P9" s="33">
        <f>L9/T5</f>
        <v>0.18867924528301888</v>
      </c>
      <c r="Q9" s="33">
        <f>M9/U5</f>
        <v>0.16763005780346821</v>
      </c>
      <c r="R9" s="33">
        <f>N9/V5</f>
        <v>3.5555555555555556E-2</v>
      </c>
      <c r="S9" s="33">
        <f>O9/W5</f>
        <v>0.12028725314183124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1</v>
      </c>
      <c r="E10" s="70">
        <v>2</v>
      </c>
      <c r="F10" s="70">
        <v>1</v>
      </c>
      <c r="G10" s="72">
        <f t="shared" si="1"/>
        <v>4</v>
      </c>
      <c r="H10" s="38"/>
      <c r="I10" s="70"/>
      <c r="J10" s="70">
        <v>1</v>
      </c>
      <c r="K10" s="40">
        <f t="shared" si="2"/>
        <v>1</v>
      </c>
      <c r="L10" s="41">
        <f t="shared" si="0"/>
        <v>1</v>
      </c>
      <c r="M10" s="42">
        <f t="shared" si="0"/>
        <v>2</v>
      </c>
      <c r="N10" s="42">
        <f t="shared" si="0"/>
        <v>2</v>
      </c>
      <c r="O10" s="43">
        <f t="shared" si="3"/>
        <v>5</v>
      </c>
      <c r="P10" s="33">
        <f>L10/T5</f>
        <v>6.2893081761006293E-3</v>
      </c>
      <c r="Q10" s="33">
        <f>M10/U5</f>
        <v>1.1560693641618497E-2</v>
      </c>
      <c r="R10" s="33">
        <f>N10/V5</f>
        <v>8.8888888888888889E-3</v>
      </c>
      <c r="S10" s="33">
        <f>O10/W5</f>
        <v>8.9766606822262122E-3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2</v>
      </c>
      <c r="E12" s="70">
        <v>9</v>
      </c>
      <c r="F12" s="70">
        <v>5</v>
      </c>
      <c r="G12" s="72">
        <f t="shared" si="1"/>
        <v>16</v>
      </c>
      <c r="H12" s="38">
        <v>2</v>
      </c>
      <c r="I12" s="70">
        <v>10</v>
      </c>
      <c r="J12" s="70">
        <v>5</v>
      </c>
      <c r="K12" s="40">
        <f t="shared" si="2"/>
        <v>17</v>
      </c>
      <c r="L12" s="41">
        <f t="shared" si="0"/>
        <v>4</v>
      </c>
      <c r="M12" s="42">
        <f t="shared" si="0"/>
        <v>19</v>
      </c>
      <c r="N12" s="42">
        <f t="shared" si="0"/>
        <v>10</v>
      </c>
      <c r="O12" s="43">
        <f t="shared" si="3"/>
        <v>33</v>
      </c>
      <c r="P12" s="33">
        <f>L12/T5</f>
        <v>2.5157232704402517E-2</v>
      </c>
      <c r="Q12" s="33">
        <f>M12/U5</f>
        <v>0.10982658959537572</v>
      </c>
      <c r="R12" s="33">
        <f>N12/V5</f>
        <v>4.4444444444444446E-2</v>
      </c>
      <c r="S12" s="33">
        <f>O12/W5</f>
        <v>5.9245960502692999E-2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1</v>
      </c>
      <c r="E13" s="70">
        <v>2</v>
      </c>
      <c r="F13" s="70">
        <v>5</v>
      </c>
      <c r="G13" s="72">
        <f t="shared" si="1"/>
        <v>8</v>
      </c>
      <c r="H13" s="38">
        <v>1</v>
      </c>
      <c r="I13" s="70">
        <v>4</v>
      </c>
      <c r="J13" s="70">
        <v>4</v>
      </c>
      <c r="K13" s="40">
        <f t="shared" si="2"/>
        <v>9</v>
      </c>
      <c r="L13" s="41">
        <f t="shared" si="0"/>
        <v>2</v>
      </c>
      <c r="M13" s="42">
        <f t="shared" si="0"/>
        <v>6</v>
      </c>
      <c r="N13" s="42">
        <f t="shared" si="0"/>
        <v>9</v>
      </c>
      <c r="O13" s="43">
        <f t="shared" si="3"/>
        <v>17</v>
      </c>
      <c r="P13" s="33">
        <f>L13/T5</f>
        <v>1.2578616352201259E-2</v>
      </c>
      <c r="Q13" s="33">
        <f>M13/U5</f>
        <v>3.4682080924855488E-2</v>
      </c>
      <c r="R13" s="33">
        <f>N13/V5</f>
        <v>0.04</v>
      </c>
      <c r="S13" s="33">
        <f>O13/W5</f>
        <v>3.052064631956912E-2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>
        <v>1</v>
      </c>
      <c r="F14" s="70"/>
      <c r="G14" s="72">
        <f t="shared" si="1"/>
        <v>1</v>
      </c>
      <c r="H14" s="38">
        <v>1</v>
      </c>
      <c r="I14" s="70"/>
      <c r="J14" s="70"/>
      <c r="K14" s="40">
        <f t="shared" si="2"/>
        <v>1</v>
      </c>
      <c r="L14" s="41">
        <f t="shared" si="0"/>
        <v>1</v>
      </c>
      <c r="M14" s="42">
        <f t="shared" si="0"/>
        <v>1</v>
      </c>
      <c r="N14" s="42">
        <f t="shared" si="0"/>
        <v>0</v>
      </c>
      <c r="O14" s="43">
        <f t="shared" si="3"/>
        <v>2</v>
      </c>
      <c r="P14" s="33">
        <f>L14/T5</f>
        <v>6.2893081761006293E-3</v>
      </c>
      <c r="Q14" s="33">
        <f>M14/U5</f>
        <v>5.7803468208092483E-3</v>
      </c>
      <c r="R14" s="33">
        <f>N14/V5</f>
        <v>0</v>
      </c>
      <c r="S14" s="33">
        <f>O14/W5</f>
        <v>3.5906642728904849E-3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64</v>
      </c>
      <c r="I19" s="60" t="s">
        <v>37</v>
      </c>
      <c r="J19" s="61">
        <f>H19/P19</f>
        <v>1</v>
      </c>
      <c r="L19" s="91" t="s">
        <v>38</v>
      </c>
      <c r="M19" s="91"/>
      <c r="N19" s="91"/>
      <c r="O19" s="92"/>
      <c r="P19" s="62">
        <f>[2]Балтийск!$P$74</f>
        <v>64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>
        <v>5</v>
      </c>
      <c r="L21" s="60" t="s">
        <v>37</v>
      </c>
      <c r="M21" s="65">
        <f>K21/O10</f>
        <v>1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tabColor rgb="FFFFFF00"/>
  </sheetPr>
  <dimension ref="A1:W32"/>
  <sheetViews>
    <sheetView topLeftCell="A13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[1]Черняховск!$E$7</f>
        <v>260</v>
      </c>
      <c r="U5" s="23">
        <f>[1]Черняховск!$E$8</f>
        <v>227</v>
      </c>
      <c r="V5" s="23">
        <f>[1]Черняховск!$E$9</f>
        <v>336</v>
      </c>
      <c r="W5" s="23">
        <f>SUM(T5:V5)</f>
        <v>823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79">
        <v>2</v>
      </c>
      <c r="E6" s="74">
        <v>10</v>
      </c>
      <c r="F6" s="74">
        <v>12</v>
      </c>
      <c r="G6" s="66">
        <f t="shared" ref="G6:G16" si="0">D6+E6+F6</f>
        <v>24</v>
      </c>
      <c r="H6" s="79">
        <v>4</v>
      </c>
      <c r="I6" s="74">
        <v>12</v>
      </c>
      <c r="J6" s="74">
        <v>14</v>
      </c>
      <c r="K6" s="29">
        <f>H6+I6+J6</f>
        <v>30</v>
      </c>
      <c r="L6" s="30">
        <f t="shared" ref="L6:N16" si="1">D6+H6</f>
        <v>6</v>
      </c>
      <c r="M6" s="31">
        <f t="shared" si="1"/>
        <v>22</v>
      </c>
      <c r="N6" s="31">
        <f t="shared" si="1"/>
        <v>26</v>
      </c>
      <c r="O6" s="32">
        <f>L6+M6+N6</f>
        <v>54</v>
      </c>
      <c r="P6" s="33">
        <f>L6/T5</f>
        <v>2.3076923076923078E-2</v>
      </c>
      <c r="Q6" s="33">
        <f>M6/U5</f>
        <v>9.6916299559471369E-2</v>
      </c>
      <c r="R6" s="33">
        <f>N6/V5</f>
        <v>7.7380952380952384E-2</v>
      </c>
      <c r="S6" s="33">
        <f>O6/W5</f>
        <v>6.561360874848117E-2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77">
        <v>2</v>
      </c>
      <c r="E7" s="75">
        <v>6</v>
      </c>
      <c r="F7" s="75">
        <v>8</v>
      </c>
      <c r="G7" s="67">
        <f t="shared" si="0"/>
        <v>16</v>
      </c>
      <c r="H7" s="77">
        <v>4</v>
      </c>
      <c r="I7" s="75">
        <v>8</v>
      </c>
      <c r="J7" s="75">
        <v>10</v>
      </c>
      <c r="K7" s="40">
        <f t="shared" ref="K7:K16" si="2">H7+I7+J7</f>
        <v>22</v>
      </c>
      <c r="L7" s="41">
        <f t="shared" si="1"/>
        <v>6</v>
      </c>
      <c r="M7" s="42">
        <f t="shared" si="1"/>
        <v>14</v>
      </c>
      <c r="N7" s="42">
        <f t="shared" si="1"/>
        <v>18</v>
      </c>
      <c r="O7" s="43">
        <f>L7+M7+N7</f>
        <v>38</v>
      </c>
      <c r="P7" s="33">
        <f>L7/T5</f>
        <v>2.3076923076923078E-2</v>
      </c>
      <c r="Q7" s="33">
        <f>M7/U5</f>
        <v>6.1674008810572688E-2</v>
      </c>
      <c r="R7" s="33">
        <f>N7/V5</f>
        <v>5.3571428571428568E-2</v>
      </c>
      <c r="S7" s="33">
        <f>O7/W5</f>
        <v>4.6172539489671933E-2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77">
        <v>4</v>
      </c>
      <c r="E8" s="75">
        <v>6</v>
      </c>
      <c r="F8" s="75">
        <v>8</v>
      </c>
      <c r="G8" s="67">
        <f t="shared" si="0"/>
        <v>18</v>
      </c>
      <c r="H8" s="77">
        <v>6</v>
      </c>
      <c r="I8" s="75">
        <v>8</v>
      </c>
      <c r="J8" s="75">
        <v>12</v>
      </c>
      <c r="K8" s="40">
        <f t="shared" si="2"/>
        <v>26</v>
      </c>
      <c r="L8" s="41">
        <f t="shared" si="1"/>
        <v>10</v>
      </c>
      <c r="M8" s="42">
        <f t="shared" si="1"/>
        <v>14</v>
      </c>
      <c r="N8" s="42">
        <f t="shared" si="1"/>
        <v>20</v>
      </c>
      <c r="O8" s="43">
        <f t="shared" ref="O8:O16" si="3">L8+M8+N8</f>
        <v>44</v>
      </c>
      <c r="P8" s="33">
        <f>L8/T5</f>
        <v>3.8461538461538464E-2</v>
      </c>
      <c r="Q8" s="33">
        <f>M8/U5</f>
        <v>6.1674008810572688E-2</v>
      </c>
      <c r="R8" s="33">
        <f>N8/V5</f>
        <v>5.9523809523809521E-2</v>
      </c>
      <c r="S8" s="33">
        <f>O8/W5</f>
        <v>5.3462940461725394E-2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77">
        <v>21</v>
      </c>
      <c r="E9" s="75">
        <v>46</v>
      </c>
      <c r="F9" s="75">
        <v>32</v>
      </c>
      <c r="G9" s="67">
        <f t="shared" si="0"/>
        <v>99</v>
      </c>
      <c r="H9" s="77">
        <v>8</v>
      </c>
      <c r="I9" s="75">
        <v>16</v>
      </c>
      <c r="J9" s="75">
        <v>2</v>
      </c>
      <c r="K9" s="40">
        <f t="shared" si="2"/>
        <v>26</v>
      </c>
      <c r="L9" s="41">
        <f t="shared" si="1"/>
        <v>29</v>
      </c>
      <c r="M9" s="42">
        <f t="shared" si="1"/>
        <v>62</v>
      </c>
      <c r="N9" s="42">
        <f t="shared" si="1"/>
        <v>34</v>
      </c>
      <c r="O9" s="43">
        <f t="shared" si="3"/>
        <v>125</v>
      </c>
      <c r="P9" s="33">
        <f>L9/T5</f>
        <v>0.11153846153846154</v>
      </c>
      <c r="Q9" s="33">
        <f>M9/U5</f>
        <v>0.27312775330396477</v>
      </c>
      <c r="R9" s="33">
        <f>N9/V5</f>
        <v>0.10119047619047619</v>
      </c>
      <c r="S9" s="33">
        <f>O9/W5</f>
        <v>0.15188335358444716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77"/>
      <c r="E10" s="75"/>
      <c r="F10" s="75"/>
      <c r="G10" s="67">
        <f t="shared" si="0"/>
        <v>0</v>
      </c>
      <c r="H10" s="77"/>
      <c r="I10" s="75"/>
      <c r="J10" s="75"/>
      <c r="K10" s="40">
        <f t="shared" si="2"/>
        <v>0</v>
      </c>
      <c r="L10" s="41">
        <f t="shared" si="1"/>
        <v>0</v>
      </c>
      <c r="M10" s="42">
        <f t="shared" si="1"/>
        <v>0</v>
      </c>
      <c r="N10" s="42">
        <f t="shared" si="1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77"/>
      <c r="E11" s="75"/>
      <c r="F11" s="75"/>
      <c r="G11" s="67">
        <f t="shared" si="0"/>
        <v>0</v>
      </c>
      <c r="H11" s="77"/>
      <c r="I11" s="75"/>
      <c r="J11" s="75"/>
      <c r="K11" s="40">
        <f t="shared" si="2"/>
        <v>0</v>
      </c>
      <c r="L11" s="41">
        <f t="shared" si="1"/>
        <v>0</v>
      </c>
      <c r="M11" s="42">
        <f t="shared" si="1"/>
        <v>0</v>
      </c>
      <c r="N11" s="42">
        <f t="shared" si="1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77">
        <v>4</v>
      </c>
      <c r="E12" s="75">
        <v>6</v>
      </c>
      <c r="F12" s="75">
        <v>8</v>
      </c>
      <c r="G12" s="67">
        <f t="shared" si="0"/>
        <v>18</v>
      </c>
      <c r="H12" s="77">
        <v>10</v>
      </c>
      <c r="I12" s="75">
        <v>12</v>
      </c>
      <c r="J12" s="75">
        <v>18</v>
      </c>
      <c r="K12" s="40">
        <f t="shared" si="2"/>
        <v>40</v>
      </c>
      <c r="L12" s="41">
        <f t="shared" si="1"/>
        <v>14</v>
      </c>
      <c r="M12" s="42">
        <f t="shared" si="1"/>
        <v>18</v>
      </c>
      <c r="N12" s="42">
        <f t="shared" si="1"/>
        <v>26</v>
      </c>
      <c r="O12" s="43">
        <f t="shared" si="3"/>
        <v>58</v>
      </c>
      <c r="P12" s="33">
        <f>L12/T5</f>
        <v>5.3846153846153849E-2</v>
      </c>
      <c r="Q12" s="33">
        <f>M12/U5</f>
        <v>7.9295154185022032E-2</v>
      </c>
      <c r="R12" s="33">
        <f>N12/V5</f>
        <v>7.7380952380952384E-2</v>
      </c>
      <c r="S12" s="33">
        <f>O12/W5</f>
        <v>7.0473876063183477E-2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77"/>
      <c r="E13" s="75"/>
      <c r="F13" s="75"/>
      <c r="G13" s="67">
        <f t="shared" si="0"/>
        <v>0</v>
      </c>
      <c r="H13" s="77"/>
      <c r="I13" s="75"/>
      <c r="J13" s="75"/>
      <c r="K13" s="40">
        <f t="shared" si="2"/>
        <v>0</v>
      </c>
      <c r="L13" s="41">
        <f t="shared" si="1"/>
        <v>0</v>
      </c>
      <c r="M13" s="42">
        <f t="shared" si="1"/>
        <v>0</v>
      </c>
      <c r="N13" s="42">
        <f t="shared" si="1"/>
        <v>0</v>
      </c>
      <c r="O13" s="43">
        <f t="shared" si="3"/>
        <v>0</v>
      </c>
      <c r="P13" s="33">
        <f>L13/T5</f>
        <v>0</v>
      </c>
      <c r="Q13" s="33">
        <f>M13/U5</f>
        <v>0</v>
      </c>
      <c r="R13" s="33">
        <f>N13/V5</f>
        <v>0</v>
      </c>
      <c r="S13" s="33">
        <f>O13/W5</f>
        <v>0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77">
        <v>2</v>
      </c>
      <c r="E14" s="75">
        <v>4</v>
      </c>
      <c r="F14" s="75">
        <v>6</v>
      </c>
      <c r="G14" s="67">
        <f t="shared" si="0"/>
        <v>12</v>
      </c>
      <c r="H14" s="77">
        <v>4</v>
      </c>
      <c r="I14" s="75">
        <v>6</v>
      </c>
      <c r="J14" s="75">
        <v>8</v>
      </c>
      <c r="K14" s="40">
        <f t="shared" si="2"/>
        <v>18</v>
      </c>
      <c r="L14" s="41">
        <f t="shared" si="1"/>
        <v>6</v>
      </c>
      <c r="M14" s="42">
        <f t="shared" si="1"/>
        <v>10</v>
      </c>
      <c r="N14" s="42">
        <f t="shared" si="1"/>
        <v>14</v>
      </c>
      <c r="O14" s="43">
        <f t="shared" si="3"/>
        <v>30</v>
      </c>
      <c r="P14" s="33">
        <f>L14/T5</f>
        <v>2.3076923076923078E-2</v>
      </c>
      <c r="Q14" s="33">
        <f>M14/U5</f>
        <v>4.405286343612335E-2</v>
      </c>
      <c r="R14" s="33">
        <f>N14/V5</f>
        <v>4.1666666666666664E-2</v>
      </c>
      <c r="S14" s="33">
        <f>O14/W5</f>
        <v>3.6452004860267312E-2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77"/>
      <c r="E15" s="75"/>
      <c r="F15" s="75"/>
      <c r="G15" s="67">
        <f t="shared" si="0"/>
        <v>0</v>
      </c>
      <c r="H15" s="77"/>
      <c r="I15" s="75"/>
      <c r="J15" s="75"/>
      <c r="K15" s="40">
        <f t="shared" si="2"/>
        <v>0</v>
      </c>
      <c r="L15" s="41">
        <f t="shared" si="1"/>
        <v>0</v>
      </c>
      <c r="M15" s="42">
        <f t="shared" si="1"/>
        <v>0</v>
      </c>
      <c r="N15" s="42">
        <f t="shared" si="1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78"/>
      <c r="E16" s="76"/>
      <c r="F16" s="76"/>
      <c r="G16" s="68">
        <f t="shared" si="0"/>
        <v>0</v>
      </c>
      <c r="H16" s="78"/>
      <c r="I16" s="76"/>
      <c r="J16" s="76"/>
      <c r="K16" s="50">
        <f t="shared" si="2"/>
        <v>0</v>
      </c>
      <c r="L16" s="51">
        <f t="shared" si="1"/>
        <v>0</v>
      </c>
      <c r="M16" s="52">
        <f t="shared" si="1"/>
        <v>0</v>
      </c>
      <c r="N16" s="52">
        <f t="shared" si="1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[2]Черняховск!$P$74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[1]ГП1!$E$7</f>
        <v>1277</v>
      </c>
      <c r="U5" s="23">
        <f>[1]ГП1!$E$8</f>
        <v>471</v>
      </c>
      <c r="V5" s="23">
        <f>[1]ГП1!$E$9</f>
        <v>481</v>
      </c>
      <c r="W5" s="23">
        <f>SUM(T5:V5)</f>
        <v>2229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6</v>
      </c>
      <c r="E6" s="69">
        <v>13</v>
      </c>
      <c r="F6" s="69">
        <v>9</v>
      </c>
      <c r="G6" s="71">
        <f>D6+E6+F6</f>
        <v>28</v>
      </c>
      <c r="H6" s="27">
        <v>9</v>
      </c>
      <c r="I6" s="69">
        <v>20</v>
      </c>
      <c r="J6" s="69">
        <v>13</v>
      </c>
      <c r="K6" s="29">
        <f>H6+I6+J6</f>
        <v>42</v>
      </c>
      <c r="L6" s="30">
        <f t="shared" ref="L6:N16" si="0">D6+H6</f>
        <v>15</v>
      </c>
      <c r="M6" s="31">
        <f t="shared" si="0"/>
        <v>33</v>
      </c>
      <c r="N6" s="31">
        <f t="shared" si="0"/>
        <v>22</v>
      </c>
      <c r="O6" s="32">
        <f>L6+M6+N6</f>
        <v>70</v>
      </c>
      <c r="P6" s="33">
        <f>L6/T5</f>
        <v>1.1746280344557557E-2</v>
      </c>
      <c r="Q6" s="33">
        <f>M6/U5</f>
        <v>7.0063694267515922E-2</v>
      </c>
      <c r="R6" s="33">
        <f>N6/V5</f>
        <v>4.5738045738045741E-2</v>
      </c>
      <c r="S6" s="33">
        <f>O6/W5</f>
        <v>3.1404217137729923E-2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3</v>
      </c>
      <c r="E7" s="70">
        <v>9</v>
      </c>
      <c r="F7" s="70">
        <v>7</v>
      </c>
      <c r="G7" s="72">
        <f t="shared" ref="G7:G16" si="1">D7+E7+F7</f>
        <v>19</v>
      </c>
      <c r="H7" s="38">
        <v>5</v>
      </c>
      <c r="I7" s="70">
        <v>11</v>
      </c>
      <c r="J7" s="70">
        <v>9</v>
      </c>
      <c r="K7" s="40">
        <f t="shared" ref="K7:K16" si="2">H7+I7+J7</f>
        <v>25</v>
      </c>
      <c r="L7" s="41">
        <f t="shared" si="0"/>
        <v>8</v>
      </c>
      <c r="M7" s="42">
        <f t="shared" si="0"/>
        <v>20</v>
      </c>
      <c r="N7" s="42">
        <f t="shared" si="0"/>
        <v>16</v>
      </c>
      <c r="O7" s="43">
        <f>L7+M7+N7</f>
        <v>44</v>
      </c>
      <c r="P7" s="33">
        <f>L7/T5</f>
        <v>6.2646828504306969E-3</v>
      </c>
      <c r="Q7" s="33">
        <f>M7/U5</f>
        <v>4.2462845010615709E-2</v>
      </c>
      <c r="R7" s="33">
        <f>N7/V5</f>
        <v>3.3264033264033266E-2</v>
      </c>
      <c r="S7" s="33">
        <f>O7/W5</f>
        <v>1.9739793629430239E-2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5</v>
      </c>
      <c r="E8" s="70">
        <v>12</v>
      </c>
      <c r="F8" s="70">
        <v>8</v>
      </c>
      <c r="G8" s="72">
        <f t="shared" si="1"/>
        <v>25</v>
      </c>
      <c r="H8" s="38">
        <v>7</v>
      </c>
      <c r="I8" s="70">
        <v>12</v>
      </c>
      <c r="J8" s="70">
        <v>11</v>
      </c>
      <c r="K8" s="40">
        <f t="shared" si="2"/>
        <v>30</v>
      </c>
      <c r="L8" s="41">
        <f t="shared" si="0"/>
        <v>12</v>
      </c>
      <c r="M8" s="42">
        <f t="shared" si="0"/>
        <v>24</v>
      </c>
      <c r="N8" s="42">
        <f t="shared" si="0"/>
        <v>19</v>
      </c>
      <c r="O8" s="43">
        <f t="shared" ref="O8:O16" si="3">L8+M8+N8</f>
        <v>55</v>
      </c>
      <c r="P8" s="33">
        <f>L8/T5</f>
        <v>9.3970242756460463E-3</v>
      </c>
      <c r="Q8" s="33">
        <f>M8/U5</f>
        <v>5.0955414012738856E-2</v>
      </c>
      <c r="R8" s="33">
        <f>N8/V5</f>
        <v>3.9501039501039503E-2</v>
      </c>
      <c r="S8" s="33">
        <f>O8/W5</f>
        <v>2.4674742036787798E-2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22</v>
      </c>
      <c r="E9" s="70">
        <v>49</v>
      </c>
      <c r="F9" s="70">
        <v>28</v>
      </c>
      <c r="G9" s="72">
        <f t="shared" si="1"/>
        <v>99</v>
      </c>
      <c r="H9" s="38">
        <v>15</v>
      </c>
      <c r="I9" s="70">
        <v>32</v>
      </c>
      <c r="J9" s="70">
        <v>30</v>
      </c>
      <c r="K9" s="40">
        <f t="shared" si="2"/>
        <v>77</v>
      </c>
      <c r="L9" s="41">
        <f t="shared" si="0"/>
        <v>37</v>
      </c>
      <c r="M9" s="42">
        <f t="shared" si="0"/>
        <v>81</v>
      </c>
      <c r="N9" s="42">
        <f t="shared" si="0"/>
        <v>58</v>
      </c>
      <c r="O9" s="43">
        <f t="shared" si="3"/>
        <v>176</v>
      </c>
      <c r="P9" s="33">
        <f>L9/T5</f>
        <v>2.8974158183241974E-2</v>
      </c>
      <c r="Q9" s="33">
        <f>M9/U5</f>
        <v>0.17197452229299362</v>
      </c>
      <c r="R9" s="33">
        <f>N9/V5</f>
        <v>0.12058212058212059</v>
      </c>
      <c r="S9" s="33">
        <f>O9/W5</f>
        <v>7.8959174517720956E-2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15</v>
      </c>
      <c r="E10" s="70">
        <v>33</v>
      </c>
      <c r="F10" s="70">
        <v>8</v>
      </c>
      <c r="G10" s="72">
        <f t="shared" si="1"/>
        <v>56</v>
      </c>
      <c r="H10" s="38">
        <v>7</v>
      </c>
      <c r="I10" s="70">
        <v>20</v>
      </c>
      <c r="J10" s="70">
        <v>7</v>
      </c>
      <c r="K10" s="40">
        <f t="shared" si="2"/>
        <v>34</v>
      </c>
      <c r="L10" s="41">
        <f t="shared" si="0"/>
        <v>22</v>
      </c>
      <c r="M10" s="42">
        <f t="shared" si="0"/>
        <v>53</v>
      </c>
      <c r="N10" s="42">
        <f t="shared" si="0"/>
        <v>15</v>
      </c>
      <c r="O10" s="43">
        <f t="shared" si="3"/>
        <v>90</v>
      </c>
      <c r="P10" s="33">
        <f>L10/T5</f>
        <v>1.7227877838684416E-2</v>
      </c>
      <c r="Q10" s="33">
        <f>M10/U5</f>
        <v>0.11252653927813164</v>
      </c>
      <c r="R10" s="33">
        <f>N10/V5</f>
        <v>3.1185031185031187E-2</v>
      </c>
      <c r="S10" s="33">
        <f>O10/W5</f>
        <v>4.0376850605652756E-2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9</v>
      </c>
      <c r="E12" s="70">
        <v>23</v>
      </c>
      <c r="F12" s="70">
        <v>17</v>
      </c>
      <c r="G12" s="72">
        <f t="shared" si="1"/>
        <v>49</v>
      </c>
      <c r="H12" s="38">
        <v>9</v>
      </c>
      <c r="I12" s="70">
        <v>15</v>
      </c>
      <c r="J12" s="70">
        <v>9</v>
      </c>
      <c r="K12" s="40">
        <f t="shared" si="2"/>
        <v>33</v>
      </c>
      <c r="L12" s="41">
        <f t="shared" si="0"/>
        <v>18</v>
      </c>
      <c r="M12" s="42">
        <f t="shared" si="0"/>
        <v>38</v>
      </c>
      <c r="N12" s="42">
        <f t="shared" si="0"/>
        <v>26</v>
      </c>
      <c r="O12" s="43">
        <f t="shared" si="3"/>
        <v>82</v>
      </c>
      <c r="P12" s="33">
        <f>L12/T5</f>
        <v>1.4095536413469069E-2</v>
      </c>
      <c r="Q12" s="33">
        <f>M12/U5</f>
        <v>8.0679405520169847E-2</v>
      </c>
      <c r="R12" s="33">
        <f>N12/V5</f>
        <v>5.4054054054054057E-2</v>
      </c>
      <c r="S12" s="33">
        <f>O12/W5</f>
        <v>3.6787797218483624E-2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16</v>
      </c>
      <c r="E13" s="70">
        <v>23</v>
      </c>
      <c r="F13" s="70">
        <v>10</v>
      </c>
      <c r="G13" s="72">
        <f t="shared" si="1"/>
        <v>49</v>
      </c>
      <c r="H13" s="38">
        <v>17</v>
      </c>
      <c r="I13" s="70">
        <v>28</v>
      </c>
      <c r="J13" s="70">
        <v>10</v>
      </c>
      <c r="K13" s="40">
        <f t="shared" si="2"/>
        <v>55</v>
      </c>
      <c r="L13" s="41">
        <f t="shared" si="0"/>
        <v>33</v>
      </c>
      <c r="M13" s="42">
        <f t="shared" si="0"/>
        <v>51</v>
      </c>
      <c r="N13" s="42">
        <f t="shared" si="0"/>
        <v>20</v>
      </c>
      <c r="O13" s="43">
        <f t="shared" si="3"/>
        <v>104</v>
      </c>
      <c r="P13" s="33">
        <f>L13/T5</f>
        <v>2.5841816758026624E-2</v>
      </c>
      <c r="Q13" s="33">
        <f>M13/U5</f>
        <v>0.10828025477707007</v>
      </c>
      <c r="R13" s="33">
        <f>N13/V5</f>
        <v>4.1580041580041582E-2</v>
      </c>
      <c r="S13" s="33">
        <f>O13/W5</f>
        <v>4.6657694033198742E-2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12</v>
      </c>
      <c r="E15" s="70">
        <v>27</v>
      </c>
      <c r="F15" s="70">
        <v>12</v>
      </c>
      <c r="G15" s="72">
        <f t="shared" si="1"/>
        <v>51</v>
      </c>
      <c r="H15" s="38">
        <v>14</v>
      </c>
      <c r="I15" s="70">
        <v>31</v>
      </c>
      <c r="J15" s="70">
        <v>26</v>
      </c>
      <c r="K15" s="40">
        <f t="shared" si="2"/>
        <v>71</v>
      </c>
      <c r="L15" s="41">
        <f t="shared" si="0"/>
        <v>26</v>
      </c>
      <c r="M15" s="42">
        <f t="shared" si="0"/>
        <v>58</v>
      </c>
      <c r="N15" s="42">
        <f t="shared" si="0"/>
        <v>38</v>
      </c>
      <c r="O15" s="43">
        <f t="shared" si="3"/>
        <v>122</v>
      </c>
      <c r="P15" s="33">
        <f>L15/T5</f>
        <v>2.0360219263899765E-2</v>
      </c>
      <c r="Q15" s="33">
        <f>M15/U5</f>
        <v>0.12314225053078556</v>
      </c>
      <c r="R15" s="33">
        <f>N15/V5</f>
        <v>7.9002079002079006E-2</v>
      </c>
      <c r="S15" s="33">
        <f>O15/W5</f>
        <v>5.4733064154329297E-2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>
        <v>8</v>
      </c>
      <c r="E16" s="49">
        <v>16</v>
      </c>
      <c r="F16" s="49">
        <v>8</v>
      </c>
      <c r="G16" s="73">
        <f t="shared" si="1"/>
        <v>32</v>
      </c>
      <c r="H16" s="48">
        <v>10</v>
      </c>
      <c r="I16" s="49">
        <v>26</v>
      </c>
      <c r="J16" s="49">
        <v>13</v>
      </c>
      <c r="K16" s="50">
        <f t="shared" si="2"/>
        <v>49</v>
      </c>
      <c r="L16" s="51">
        <f t="shared" si="0"/>
        <v>18</v>
      </c>
      <c r="M16" s="52">
        <f t="shared" si="0"/>
        <v>42</v>
      </c>
      <c r="N16" s="52">
        <f t="shared" si="0"/>
        <v>21</v>
      </c>
      <c r="O16" s="53">
        <f t="shared" si="3"/>
        <v>81</v>
      </c>
      <c r="P16" s="33">
        <f>L16/T5</f>
        <v>1.4095536413469069E-2</v>
      </c>
      <c r="Q16" s="33">
        <f>M16/U5</f>
        <v>8.9171974522292988E-2</v>
      </c>
      <c r="R16" s="33">
        <f>N16/V5</f>
        <v>4.3659043659043661E-2</v>
      </c>
      <c r="S16" s="33">
        <f>O16/W5</f>
        <v>3.6339165545087482E-2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[2]ГП1!$P$74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>
    <tabColor rgb="FFFFFF00"/>
  </sheetPr>
  <dimension ref="A1:W32"/>
  <sheetViews>
    <sheetView topLeftCell="A16" workbookViewId="0">
      <selection activeCell="H36" sqref="H3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[1]ГП2!$E$7</f>
        <v>350</v>
      </c>
      <c r="U5" s="23">
        <f>[1]ГП2!$E$8</f>
        <v>411</v>
      </c>
      <c r="V5" s="23">
        <f>[1]ГП2!$E$9</f>
        <v>746</v>
      </c>
      <c r="W5" s="23">
        <f>SUM(T5:V5)</f>
        <v>1507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3</v>
      </c>
      <c r="E6" s="69">
        <v>12</v>
      </c>
      <c r="F6" s="69">
        <v>60</v>
      </c>
      <c r="G6" s="71">
        <f>D6+E6+F6</f>
        <v>75</v>
      </c>
      <c r="H6" s="27"/>
      <c r="I6" s="69">
        <v>36</v>
      </c>
      <c r="J6" s="69">
        <v>126</v>
      </c>
      <c r="K6" s="29">
        <f>H6+I6+J6</f>
        <v>162</v>
      </c>
      <c r="L6" s="30">
        <f t="shared" ref="L6:N16" si="0">D6+H6</f>
        <v>3</v>
      </c>
      <c r="M6" s="31">
        <f t="shared" si="0"/>
        <v>48</v>
      </c>
      <c r="N6" s="31">
        <f t="shared" si="0"/>
        <v>186</v>
      </c>
      <c r="O6" s="32">
        <f>L6+M6+N6</f>
        <v>237</v>
      </c>
      <c r="P6" s="33">
        <f>L6/T5</f>
        <v>8.5714285714285719E-3</v>
      </c>
      <c r="Q6" s="33">
        <f>M6/U5</f>
        <v>0.11678832116788321</v>
      </c>
      <c r="R6" s="33">
        <f>N6/V5</f>
        <v>0.24932975871313673</v>
      </c>
      <c r="S6" s="33">
        <f>O6/W5</f>
        <v>0.15726609157266092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82">
        <v>11</v>
      </c>
      <c r="E7" s="83">
        <v>7</v>
      </c>
      <c r="F7" s="83">
        <v>18</v>
      </c>
      <c r="G7" s="84">
        <f t="shared" ref="G7:G16" si="1">D7+E7+F7</f>
        <v>36</v>
      </c>
      <c r="H7" s="82">
        <v>37</v>
      </c>
      <c r="I7" s="83">
        <v>7</v>
      </c>
      <c r="J7" s="83">
        <v>49</v>
      </c>
      <c r="K7" s="40">
        <f t="shared" ref="K7:K16" si="2">H7+I7+J7</f>
        <v>93</v>
      </c>
      <c r="L7" s="41">
        <f t="shared" si="0"/>
        <v>48</v>
      </c>
      <c r="M7" s="42">
        <f t="shared" si="0"/>
        <v>14</v>
      </c>
      <c r="N7" s="42">
        <f t="shared" si="0"/>
        <v>67</v>
      </c>
      <c r="O7" s="43">
        <f>L7+M7+N7</f>
        <v>129</v>
      </c>
      <c r="P7" s="33">
        <f>L7/T5</f>
        <v>0.13714285714285715</v>
      </c>
      <c r="Q7" s="33">
        <f>M7/U5</f>
        <v>3.4063260340632603E-2</v>
      </c>
      <c r="R7" s="33">
        <f>N7/V5</f>
        <v>8.9812332439678288E-2</v>
      </c>
      <c r="S7" s="33">
        <f>O7/W5</f>
        <v>8.5600530856005302E-2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15</v>
      </c>
      <c r="E8" s="70">
        <v>63</v>
      </c>
      <c r="F8" s="70">
        <v>117</v>
      </c>
      <c r="G8" s="72">
        <f t="shared" si="1"/>
        <v>195</v>
      </c>
      <c r="H8" s="38">
        <v>52</v>
      </c>
      <c r="I8" s="70">
        <v>106</v>
      </c>
      <c r="J8" s="70">
        <v>225</v>
      </c>
      <c r="K8" s="40">
        <f t="shared" si="2"/>
        <v>383</v>
      </c>
      <c r="L8" s="41">
        <f t="shared" si="0"/>
        <v>67</v>
      </c>
      <c r="M8" s="42">
        <f t="shared" si="0"/>
        <v>169</v>
      </c>
      <c r="N8" s="42">
        <f t="shared" si="0"/>
        <v>342</v>
      </c>
      <c r="O8" s="43">
        <f t="shared" ref="O8:O16" si="3">L8+M8+N8</f>
        <v>578</v>
      </c>
      <c r="P8" s="33">
        <f>L8/T5</f>
        <v>0.19142857142857142</v>
      </c>
      <c r="Q8" s="33">
        <f>M8/U5</f>
        <v>0.41119221411192214</v>
      </c>
      <c r="R8" s="33">
        <f>N8/V5</f>
        <v>0.45844504021447718</v>
      </c>
      <c r="S8" s="33">
        <f>O8/W5</f>
        <v>0.38354346383543464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16</v>
      </c>
      <c r="E9" s="70">
        <v>21</v>
      </c>
      <c r="F9" s="70">
        <v>5</v>
      </c>
      <c r="G9" s="72">
        <f t="shared" si="1"/>
        <v>42</v>
      </c>
      <c r="H9" s="38">
        <v>5</v>
      </c>
      <c r="I9" s="70">
        <v>12</v>
      </c>
      <c r="J9" s="70">
        <v>2</v>
      </c>
      <c r="K9" s="40">
        <f t="shared" si="2"/>
        <v>19</v>
      </c>
      <c r="L9" s="41">
        <f t="shared" si="0"/>
        <v>21</v>
      </c>
      <c r="M9" s="42">
        <f t="shared" si="0"/>
        <v>33</v>
      </c>
      <c r="N9" s="42">
        <f t="shared" si="0"/>
        <v>7</v>
      </c>
      <c r="O9" s="43">
        <f t="shared" si="3"/>
        <v>61</v>
      </c>
      <c r="P9" s="33">
        <f>L9/T5</f>
        <v>0.06</v>
      </c>
      <c r="Q9" s="33">
        <f>M9/U5</f>
        <v>8.0291970802919707E-2</v>
      </c>
      <c r="R9" s="33">
        <f>N9/V5</f>
        <v>9.3833780160857902E-3</v>
      </c>
      <c r="S9" s="33">
        <f>O9/W5</f>
        <v>4.0477770404777701E-2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1</v>
      </c>
      <c r="E10" s="70"/>
      <c r="F10" s="70"/>
      <c r="G10" s="72">
        <f t="shared" si="1"/>
        <v>1</v>
      </c>
      <c r="H10" s="38"/>
      <c r="I10" s="70"/>
      <c r="J10" s="70"/>
      <c r="K10" s="40">
        <f t="shared" si="2"/>
        <v>0</v>
      </c>
      <c r="L10" s="41">
        <f t="shared" si="0"/>
        <v>1</v>
      </c>
      <c r="M10" s="42">
        <f t="shared" si="0"/>
        <v>0</v>
      </c>
      <c r="N10" s="42">
        <f t="shared" si="0"/>
        <v>0</v>
      </c>
      <c r="O10" s="43">
        <f t="shared" si="3"/>
        <v>1</v>
      </c>
      <c r="P10" s="33">
        <f>L10/T5</f>
        <v>2.8571428571428571E-3</v>
      </c>
      <c r="Q10" s="33">
        <f>M10/U5</f>
        <v>0</v>
      </c>
      <c r="R10" s="33">
        <f>N10/V5</f>
        <v>0</v>
      </c>
      <c r="S10" s="33">
        <f>O10/W5</f>
        <v>6.6357000663570006E-4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3</v>
      </c>
      <c r="E12" s="70">
        <v>12</v>
      </c>
      <c r="F12" s="70">
        <v>69</v>
      </c>
      <c r="G12" s="72">
        <f t="shared" si="1"/>
        <v>84</v>
      </c>
      <c r="H12" s="38"/>
      <c r="I12" s="70"/>
      <c r="J12" s="70">
        <v>225</v>
      </c>
      <c r="K12" s="40">
        <f t="shared" si="2"/>
        <v>225</v>
      </c>
      <c r="L12" s="41">
        <f t="shared" si="0"/>
        <v>3</v>
      </c>
      <c r="M12" s="42">
        <f t="shared" si="0"/>
        <v>12</v>
      </c>
      <c r="N12" s="42">
        <f t="shared" si="0"/>
        <v>294</v>
      </c>
      <c r="O12" s="43">
        <f t="shared" si="3"/>
        <v>309</v>
      </c>
      <c r="P12" s="33">
        <f>L12/T5</f>
        <v>8.5714285714285719E-3</v>
      </c>
      <c r="Q12" s="33">
        <f>M12/U5</f>
        <v>2.9197080291970802E-2</v>
      </c>
      <c r="R12" s="33">
        <f>N12/V5</f>
        <v>0.3941018766756032</v>
      </c>
      <c r="S12" s="33">
        <f>O12/W5</f>
        <v>0.20504313205043131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36</v>
      </c>
      <c r="E13" s="70">
        <v>60</v>
      </c>
      <c r="F13" s="70">
        <v>78</v>
      </c>
      <c r="G13" s="72">
        <f t="shared" si="1"/>
        <v>174</v>
      </c>
      <c r="H13" s="38">
        <v>30</v>
      </c>
      <c r="I13" s="70">
        <v>102</v>
      </c>
      <c r="J13" s="70">
        <v>204</v>
      </c>
      <c r="K13" s="40">
        <f t="shared" si="2"/>
        <v>336</v>
      </c>
      <c r="L13" s="41">
        <f t="shared" si="0"/>
        <v>66</v>
      </c>
      <c r="M13" s="42">
        <f t="shared" si="0"/>
        <v>162</v>
      </c>
      <c r="N13" s="42">
        <f t="shared" si="0"/>
        <v>282</v>
      </c>
      <c r="O13" s="43">
        <f t="shared" si="3"/>
        <v>510</v>
      </c>
      <c r="P13" s="33">
        <f>L13/T5</f>
        <v>0.18857142857142858</v>
      </c>
      <c r="Q13" s="33">
        <f>M13/U5</f>
        <v>0.39416058394160586</v>
      </c>
      <c r="R13" s="33">
        <f>N13/V5</f>
        <v>0.37801608579088469</v>
      </c>
      <c r="S13" s="33">
        <f>O13/W5</f>
        <v>0.33842070338420704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>
        <v>4</v>
      </c>
      <c r="F14" s="70">
        <v>3</v>
      </c>
      <c r="G14" s="72">
        <f t="shared" si="1"/>
        <v>7</v>
      </c>
      <c r="H14" s="38">
        <v>4</v>
      </c>
      <c r="I14" s="70">
        <v>13</v>
      </c>
      <c r="J14" s="70">
        <v>6</v>
      </c>
      <c r="K14" s="40">
        <f t="shared" si="2"/>
        <v>23</v>
      </c>
      <c r="L14" s="41">
        <f t="shared" si="0"/>
        <v>4</v>
      </c>
      <c r="M14" s="42">
        <f t="shared" si="0"/>
        <v>17</v>
      </c>
      <c r="N14" s="42">
        <f t="shared" si="0"/>
        <v>9</v>
      </c>
      <c r="O14" s="43">
        <f t="shared" si="3"/>
        <v>30</v>
      </c>
      <c r="P14" s="33">
        <f>L14/T5</f>
        <v>1.1428571428571429E-2</v>
      </c>
      <c r="Q14" s="33">
        <f>M14/U5</f>
        <v>4.1362530413625302E-2</v>
      </c>
      <c r="R14" s="33">
        <f>N14/V5</f>
        <v>1.2064343163538873E-2</v>
      </c>
      <c r="S14" s="33">
        <f>O14/W5</f>
        <v>1.9907100199071003E-2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83">
        <v>3</v>
      </c>
      <c r="F15" s="83">
        <v>3</v>
      </c>
      <c r="G15" s="84">
        <f t="shared" si="1"/>
        <v>6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3</v>
      </c>
      <c r="N15" s="42">
        <f t="shared" si="0"/>
        <v>3</v>
      </c>
      <c r="O15" s="43">
        <f t="shared" si="3"/>
        <v>6</v>
      </c>
      <c r="P15" s="33">
        <f>L15/T5</f>
        <v>0</v>
      </c>
      <c r="Q15" s="33">
        <f>M15/U5</f>
        <v>7.2992700729927005E-3</v>
      </c>
      <c r="R15" s="33">
        <f>N15/V5</f>
        <v>4.0214477211796247E-3</v>
      </c>
      <c r="S15" s="33">
        <f>O15/W5</f>
        <v>3.9814200398142008E-3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1</v>
      </c>
      <c r="I19" s="60" t="s">
        <v>37</v>
      </c>
      <c r="J19" s="61">
        <f>H19/P19</f>
        <v>1.1325028312570782E-3</v>
      </c>
      <c r="L19" s="91" t="s">
        <v>38</v>
      </c>
      <c r="M19" s="91"/>
      <c r="N19" s="91"/>
      <c r="O19" s="92"/>
      <c r="P19" s="62">
        <f>[2]ГП2!$P$74</f>
        <v>883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[1]ГП3!$E$7</f>
        <v>121</v>
      </c>
      <c r="U5" s="23">
        <f>[1]ГП3!$E$8</f>
        <v>132</v>
      </c>
      <c r="V5" s="23">
        <f>[1]ГП3!$E$9</f>
        <v>58</v>
      </c>
      <c r="W5" s="23">
        <f>SUM(T5:V5)</f>
        <v>311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>
        <v>38</v>
      </c>
      <c r="F6" s="69">
        <v>21</v>
      </c>
      <c r="G6" s="71">
        <f>D6+E6+F6</f>
        <v>59</v>
      </c>
      <c r="H6" s="27">
        <v>1</v>
      </c>
      <c r="I6" s="69">
        <v>33</v>
      </c>
      <c r="J6" s="69">
        <v>21</v>
      </c>
      <c r="K6" s="29">
        <f>H6+I6+J6</f>
        <v>55</v>
      </c>
      <c r="L6" s="30">
        <f t="shared" ref="L6:N16" si="0">D6+H6</f>
        <v>1</v>
      </c>
      <c r="M6" s="31">
        <f t="shared" si="0"/>
        <v>71</v>
      </c>
      <c r="N6" s="31">
        <f t="shared" si="0"/>
        <v>42</v>
      </c>
      <c r="O6" s="32">
        <f>L6+M6+N6</f>
        <v>114</v>
      </c>
      <c r="P6" s="33">
        <f>L6/T5</f>
        <v>8.2644628099173556E-3</v>
      </c>
      <c r="Q6" s="33">
        <f>M6/U5</f>
        <v>0.53787878787878785</v>
      </c>
      <c r="R6" s="33">
        <f>N6/V5</f>
        <v>0.72413793103448276</v>
      </c>
      <c r="S6" s="33">
        <f>O6/W5</f>
        <v>0.36655948553054662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9</v>
      </c>
      <c r="E7" s="70">
        <v>8</v>
      </c>
      <c r="F7" s="70">
        <v>8</v>
      </c>
      <c r="G7" s="72">
        <f t="shared" ref="G7:G16" si="1">D7+E7+F7</f>
        <v>25</v>
      </c>
      <c r="H7" s="38">
        <v>4</v>
      </c>
      <c r="I7" s="70">
        <v>6</v>
      </c>
      <c r="J7" s="70">
        <v>16</v>
      </c>
      <c r="K7" s="40">
        <f t="shared" ref="K7:K16" si="2">H7+I7+J7</f>
        <v>26</v>
      </c>
      <c r="L7" s="41">
        <f t="shared" si="0"/>
        <v>13</v>
      </c>
      <c r="M7" s="42">
        <f t="shared" si="0"/>
        <v>14</v>
      </c>
      <c r="N7" s="42">
        <f t="shared" si="0"/>
        <v>24</v>
      </c>
      <c r="O7" s="43">
        <f>L7+M7+N7</f>
        <v>51</v>
      </c>
      <c r="P7" s="33">
        <f>L7/T5</f>
        <v>0.10743801652892562</v>
      </c>
      <c r="Q7" s="33">
        <f>M7/U5</f>
        <v>0.10606060606060606</v>
      </c>
      <c r="R7" s="33">
        <f>N7/V5</f>
        <v>0.41379310344827586</v>
      </c>
      <c r="S7" s="33">
        <f>O7/W5</f>
        <v>0.16398713826366559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/>
      <c r="E8" s="70">
        <v>2</v>
      </c>
      <c r="F8" s="70"/>
      <c r="G8" s="72">
        <f t="shared" si="1"/>
        <v>2</v>
      </c>
      <c r="H8" s="38">
        <v>1</v>
      </c>
      <c r="I8" s="70">
        <v>6</v>
      </c>
      <c r="J8" s="70"/>
      <c r="K8" s="40">
        <f t="shared" si="2"/>
        <v>7</v>
      </c>
      <c r="L8" s="41">
        <f t="shared" si="0"/>
        <v>1</v>
      </c>
      <c r="M8" s="42">
        <f t="shared" si="0"/>
        <v>8</v>
      </c>
      <c r="N8" s="42">
        <f t="shared" si="0"/>
        <v>0</v>
      </c>
      <c r="O8" s="43">
        <f t="shared" ref="O8:O16" si="3">L8+M8+N8</f>
        <v>9</v>
      </c>
      <c r="P8" s="33">
        <f>L8/T5</f>
        <v>8.2644628099173556E-3</v>
      </c>
      <c r="Q8" s="33">
        <f>M8/U5</f>
        <v>6.0606060606060608E-2</v>
      </c>
      <c r="R8" s="33">
        <f>N8/V5</f>
        <v>0</v>
      </c>
      <c r="S8" s="33">
        <f>O8/W5</f>
        <v>2.8938906752411574E-2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</v>
      </c>
      <c r="E9" s="70">
        <v>7</v>
      </c>
      <c r="F9" s="70">
        <v>10</v>
      </c>
      <c r="G9" s="72">
        <f t="shared" si="1"/>
        <v>18</v>
      </c>
      <c r="H9" s="38"/>
      <c r="I9" s="70"/>
      <c r="J9" s="70"/>
      <c r="K9" s="40">
        <f t="shared" si="2"/>
        <v>0</v>
      </c>
      <c r="L9" s="41">
        <f t="shared" si="0"/>
        <v>1</v>
      </c>
      <c r="M9" s="42">
        <f t="shared" si="0"/>
        <v>7</v>
      </c>
      <c r="N9" s="42">
        <f t="shared" si="0"/>
        <v>10</v>
      </c>
      <c r="O9" s="43">
        <f t="shared" si="3"/>
        <v>18</v>
      </c>
      <c r="P9" s="33">
        <f>L9/T5</f>
        <v>8.2644628099173556E-3</v>
      </c>
      <c r="Q9" s="33">
        <f>M9/U5</f>
        <v>5.3030303030303032E-2</v>
      </c>
      <c r="R9" s="33">
        <f>N9/V5</f>
        <v>0.17241379310344829</v>
      </c>
      <c r="S9" s="33">
        <f>O9/W5</f>
        <v>5.7877813504823149E-2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5</v>
      </c>
      <c r="E12" s="70">
        <v>7</v>
      </c>
      <c r="F12" s="70">
        <v>2</v>
      </c>
      <c r="G12" s="72">
        <f t="shared" si="1"/>
        <v>14</v>
      </c>
      <c r="H12" s="38">
        <v>2</v>
      </c>
      <c r="I12" s="70">
        <v>6</v>
      </c>
      <c r="J12" s="70">
        <v>8</v>
      </c>
      <c r="K12" s="40">
        <f t="shared" si="2"/>
        <v>16</v>
      </c>
      <c r="L12" s="41">
        <f t="shared" si="0"/>
        <v>7</v>
      </c>
      <c r="M12" s="42">
        <f t="shared" si="0"/>
        <v>13</v>
      </c>
      <c r="N12" s="42">
        <f t="shared" si="0"/>
        <v>10</v>
      </c>
      <c r="O12" s="43">
        <f t="shared" si="3"/>
        <v>30</v>
      </c>
      <c r="P12" s="33">
        <f>L12/T5</f>
        <v>5.7851239669421489E-2</v>
      </c>
      <c r="Q12" s="33">
        <f>M12/U5</f>
        <v>9.8484848484848481E-2</v>
      </c>
      <c r="R12" s="33">
        <f>N12/V5</f>
        <v>0.17241379310344829</v>
      </c>
      <c r="S12" s="33">
        <f>O12/W5</f>
        <v>9.6463022508038579E-2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/>
      <c r="E13" s="70"/>
      <c r="F13" s="70"/>
      <c r="G13" s="72">
        <f t="shared" si="1"/>
        <v>0</v>
      </c>
      <c r="H13" s="38"/>
      <c r="I13" s="70"/>
      <c r="J13" s="70"/>
      <c r="K13" s="40">
        <f t="shared" si="2"/>
        <v>0</v>
      </c>
      <c r="L13" s="41">
        <f t="shared" si="0"/>
        <v>0</v>
      </c>
      <c r="M13" s="42">
        <f t="shared" si="0"/>
        <v>0</v>
      </c>
      <c r="N13" s="42">
        <f t="shared" si="0"/>
        <v>0</v>
      </c>
      <c r="O13" s="43">
        <f t="shared" si="3"/>
        <v>0</v>
      </c>
      <c r="P13" s="33">
        <f>L13/T5</f>
        <v>0</v>
      </c>
      <c r="Q13" s="33">
        <f>M13/U5</f>
        <v>0</v>
      </c>
      <c r="R13" s="33">
        <f>N13/V5</f>
        <v>0</v>
      </c>
      <c r="S13" s="33">
        <f>O13/W5</f>
        <v>0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[2]ГП3!$P$74</f>
        <v>7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>
    <tabColor rgb="FFFFFF00"/>
  </sheetPr>
  <dimension ref="A1:W32"/>
  <sheetViews>
    <sheetView topLeftCell="A16" workbookViewId="0">
      <selection activeCell="G34" sqref="G34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[1]ГБ1!$E$7</f>
        <v>164</v>
      </c>
      <c r="U5" s="23">
        <f>[1]ГБ1!$E$8</f>
        <v>228</v>
      </c>
      <c r="V5" s="23">
        <f>[1]ГБ1!$E$9</f>
        <v>201</v>
      </c>
      <c r="W5" s="23">
        <f>SUM(T5:V5)</f>
        <v>593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>
        <v>4</v>
      </c>
      <c r="F6" s="69">
        <v>9</v>
      </c>
      <c r="G6" s="71">
        <f>D6+E6+F6</f>
        <v>13</v>
      </c>
      <c r="H6" s="27"/>
      <c r="I6" s="69">
        <v>5</v>
      </c>
      <c r="J6" s="69">
        <v>11</v>
      </c>
      <c r="K6" s="29">
        <f>H6+I6+J6</f>
        <v>16</v>
      </c>
      <c r="L6" s="30">
        <f t="shared" ref="L6:N16" si="0">D6+H6</f>
        <v>0</v>
      </c>
      <c r="M6" s="31">
        <f t="shared" si="0"/>
        <v>9</v>
      </c>
      <c r="N6" s="31">
        <f t="shared" si="0"/>
        <v>20</v>
      </c>
      <c r="O6" s="32">
        <f>L6+M6+N6</f>
        <v>29</v>
      </c>
      <c r="P6" s="33">
        <f>L6/T5</f>
        <v>0</v>
      </c>
      <c r="Q6" s="33">
        <f>M6/U5</f>
        <v>3.9473684210526314E-2</v>
      </c>
      <c r="R6" s="33">
        <f>N6/V5</f>
        <v>9.950248756218906E-2</v>
      </c>
      <c r="S6" s="33">
        <f>O6/W5</f>
        <v>4.8903878583473864E-2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/>
      <c r="G7" s="72">
        <f t="shared" ref="G7:G16" si="1">D7+E7+F7</f>
        <v>0</v>
      </c>
      <c r="H7" s="38"/>
      <c r="I7" s="70"/>
      <c r="J7" s="70">
        <v>2</v>
      </c>
      <c r="K7" s="40">
        <f t="shared" ref="K7:K16" si="2">H7+I7+J7</f>
        <v>2</v>
      </c>
      <c r="L7" s="41">
        <f t="shared" si="0"/>
        <v>0</v>
      </c>
      <c r="M7" s="42">
        <f t="shared" si="0"/>
        <v>0</v>
      </c>
      <c r="N7" s="42">
        <f t="shared" si="0"/>
        <v>2</v>
      </c>
      <c r="O7" s="43">
        <f>L7+M7+N7</f>
        <v>2</v>
      </c>
      <c r="P7" s="33">
        <f>L7/T5</f>
        <v>0</v>
      </c>
      <c r="Q7" s="33">
        <f>M7/U5</f>
        <v>0</v>
      </c>
      <c r="R7" s="33">
        <f>N7/V5</f>
        <v>9.9502487562189053E-3</v>
      </c>
      <c r="S7" s="33">
        <f>O7/W5</f>
        <v>3.3726812816188868E-3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2</v>
      </c>
      <c r="E8" s="70">
        <v>2</v>
      </c>
      <c r="F8" s="70">
        <v>5</v>
      </c>
      <c r="G8" s="72">
        <f t="shared" si="1"/>
        <v>9</v>
      </c>
      <c r="H8" s="38">
        <v>6</v>
      </c>
      <c r="I8" s="70">
        <v>8</v>
      </c>
      <c r="J8" s="70">
        <v>9</v>
      </c>
      <c r="K8" s="40">
        <f t="shared" si="2"/>
        <v>23</v>
      </c>
      <c r="L8" s="41">
        <f t="shared" si="0"/>
        <v>8</v>
      </c>
      <c r="M8" s="42">
        <f t="shared" si="0"/>
        <v>10</v>
      </c>
      <c r="N8" s="42">
        <f t="shared" si="0"/>
        <v>14</v>
      </c>
      <c r="O8" s="43">
        <f t="shared" ref="O8:O16" si="3">L8+M8+N8</f>
        <v>32</v>
      </c>
      <c r="P8" s="33">
        <f>L8/T5</f>
        <v>4.878048780487805E-2</v>
      </c>
      <c r="Q8" s="33">
        <f>M8/U5</f>
        <v>4.3859649122807015E-2</v>
      </c>
      <c r="R8" s="33">
        <f>N8/V5</f>
        <v>6.965174129353234E-2</v>
      </c>
      <c r="S8" s="33">
        <f>O8/W5</f>
        <v>5.3962900505902189E-2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5</v>
      </c>
      <c r="E9" s="70">
        <v>5</v>
      </c>
      <c r="F9" s="70">
        <v>4</v>
      </c>
      <c r="G9" s="72">
        <f t="shared" si="1"/>
        <v>14</v>
      </c>
      <c r="H9" s="38">
        <v>3</v>
      </c>
      <c r="I9" s="70">
        <v>4</v>
      </c>
      <c r="J9" s="70">
        <v>2</v>
      </c>
      <c r="K9" s="40">
        <f t="shared" si="2"/>
        <v>9</v>
      </c>
      <c r="L9" s="41">
        <f t="shared" si="0"/>
        <v>8</v>
      </c>
      <c r="M9" s="42">
        <f t="shared" si="0"/>
        <v>9</v>
      </c>
      <c r="N9" s="42">
        <f t="shared" si="0"/>
        <v>6</v>
      </c>
      <c r="O9" s="43">
        <f t="shared" si="3"/>
        <v>23</v>
      </c>
      <c r="P9" s="33">
        <f>L9/T5</f>
        <v>4.878048780487805E-2</v>
      </c>
      <c r="Q9" s="33">
        <f>M9/U5</f>
        <v>3.9473684210526314E-2</v>
      </c>
      <c r="R9" s="33">
        <f>N9/V5</f>
        <v>2.9850746268656716E-2</v>
      </c>
      <c r="S9" s="33">
        <f>O9/W5</f>
        <v>3.87858347386172E-2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3</v>
      </c>
      <c r="E12" s="70">
        <v>7</v>
      </c>
      <c r="F12" s="70">
        <v>11</v>
      </c>
      <c r="G12" s="72">
        <f t="shared" si="1"/>
        <v>21</v>
      </c>
      <c r="H12" s="38">
        <v>9</v>
      </c>
      <c r="I12" s="70">
        <v>17</v>
      </c>
      <c r="J12" s="70">
        <v>12</v>
      </c>
      <c r="K12" s="40">
        <f t="shared" si="2"/>
        <v>38</v>
      </c>
      <c r="L12" s="41">
        <f t="shared" si="0"/>
        <v>12</v>
      </c>
      <c r="M12" s="42">
        <f t="shared" si="0"/>
        <v>24</v>
      </c>
      <c r="N12" s="42">
        <f t="shared" si="0"/>
        <v>23</v>
      </c>
      <c r="O12" s="43">
        <f t="shared" si="3"/>
        <v>59</v>
      </c>
      <c r="P12" s="33">
        <f>L12/T5</f>
        <v>7.3170731707317069E-2</v>
      </c>
      <c r="Q12" s="33">
        <f>M12/U5</f>
        <v>0.10526315789473684</v>
      </c>
      <c r="R12" s="33">
        <f>N12/V5</f>
        <v>0.11442786069651742</v>
      </c>
      <c r="S12" s="33">
        <f>O12/W5</f>
        <v>9.949409780775717E-2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8</v>
      </c>
      <c r="E13" s="70">
        <v>12</v>
      </c>
      <c r="F13" s="70">
        <v>5</v>
      </c>
      <c r="G13" s="72">
        <f t="shared" si="1"/>
        <v>25</v>
      </c>
      <c r="H13" s="38">
        <v>3</v>
      </c>
      <c r="I13" s="70">
        <v>14</v>
      </c>
      <c r="J13" s="70">
        <v>8</v>
      </c>
      <c r="K13" s="40">
        <f t="shared" si="2"/>
        <v>25</v>
      </c>
      <c r="L13" s="41">
        <f t="shared" si="0"/>
        <v>11</v>
      </c>
      <c r="M13" s="42">
        <f t="shared" si="0"/>
        <v>26</v>
      </c>
      <c r="N13" s="42">
        <f t="shared" si="0"/>
        <v>13</v>
      </c>
      <c r="O13" s="43">
        <f t="shared" si="3"/>
        <v>50</v>
      </c>
      <c r="P13" s="33">
        <f>L13/T5</f>
        <v>6.7073170731707321E-2</v>
      </c>
      <c r="Q13" s="33">
        <f>M13/U5</f>
        <v>0.11403508771929824</v>
      </c>
      <c r="R13" s="33">
        <f>N13/V5</f>
        <v>6.4676616915422883E-2</v>
      </c>
      <c r="S13" s="33">
        <f>O13/W5</f>
        <v>8.4317032040472181E-2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>
        <v>1</v>
      </c>
      <c r="G15" s="72">
        <f t="shared" si="1"/>
        <v>1</v>
      </c>
      <c r="H15" s="38"/>
      <c r="I15" s="70"/>
      <c r="J15" s="70">
        <v>2</v>
      </c>
      <c r="K15" s="40">
        <f t="shared" si="2"/>
        <v>2</v>
      </c>
      <c r="L15" s="41">
        <f t="shared" si="0"/>
        <v>0</v>
      </c>
      <c r="M15" s="42">
        <f t="shared" si="0"/>
        <v>0</v>
      </c>
      <c r="N15" s="42">
        <f t="shared" si="0"/>
        <v>3</v>
      </c>
      <c r="O15" s="43">
        <f t="shared" si="3"/>
        <v>3</v>
      </c>
      <c r="P15" s="33">
        <f>L15/T5</f>
        <v>0</v>
      </c>
      <c r="Q15" s="33">
        <f>M15/U5</f>
        <v>0</v>
      </c>
      <c r="R15" s="33">
        <f>N15/V5</f>
        <v>1.4925373134328358E-2</v>
      </c>
      <c r="S15" s="33">
        <f>O15/W5</f>
        <v>5.0590219224283303E-3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24</v>
      </c>
      <c r="I19" s="60" t="s">
        <v>37</v>
      </c>
      <c r="J19" s="61">
        <f>H19/P19</f>
        <v>0.16107382550335569</v>
      </c>
      <c r="L19" s="91" t="s">
        <v>38</v>
      </c>
      <c r="M19" s="91"/>
      <c r="N19" s="91"/>
      <c r="O19" s="92"/>
      <c r="P19" s="62">
        <f>[2]ГБ1!$P$74</f>
        <v>149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[1]ГБ2!$E$7</f>
        <v>267</v>
      </c>
      <c r="U5" s="23">
        <f>[1]ГБ2!$E$8</f>
        <v>195</v>
      </c>
      <c r="V5" s="23">
        <f>[1]ГБ2!$E$9</f>
        <v>184</v>
      </c>
      <c r="W5" s="23">
        <f>SUM(T5:V5)</f>
        <v>646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1</v>
      </c>
      <c r="E6" s="69">
        <v>0</v>
      </c>
      <c r="F6" s="69">
        <v>0</v>
      </c>
      <c r="G6" s="71">
        <f>D6+E6+F6</f>
        <v>1</v>
      </c>
      <c r="H6" s="27">
        <v>2</v>
      </c>
      <c r="I6" s="69">
        <v>0</v>
      </c>
      <c r="J6" s="69">
        <v>0</v>
      </c>
      <c r="K6" s="29">
        <f>H6+I6+J6</f>
        <v>2</v>
      </c>
      <c r="L6" s="30">
        <f t="shared" ref="L6:N16" si="0">D6+H6</f>
        <v>3</v>
      </c>
      <c r="M6" s="31">
        <f t="shared" si="0"/>
        <v>0</v>
      </c>
      <c r="N6" s="31">
        <f t="shared" si="0"/>
        <v>0</v>
      </c>
      <c r="O6" s="32">
        <f>L6+M6+N6</f>
        <v>3</v>
      </c>
      <c r="P6" s="33">
        <f>L6/T5</f>
        <v>1.1235955056179775E-2</v>
      </c>
      <c r="Q6" s="33">
        <f>M6/U5</f>
        <v>0</v>
      </c>
      <c r="R6" s="33">
        <f>N6/V5</f>
        <v>0</v>
      </c>
      <c r="S6" s="33">
        <f>O6/W5</f>
        <v>4.6439628482972135E-3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</v>
      </c>
      <c r="E7" s="70">
        <v>0</v>
      </c>
      <c r="F7" s="70">
        <v>0</v>
      </c>
      <c r="G7" s="72">
        <f t="shared" ref="G7:G16" si="1">D7+E7+F7</f>
        <v>1</v>
      </c>
      <c r="H7" s="38">
        <v>1</v>
      </c>
      <c r="I7" s="70">
        <v>0</v>
      </c>
      <c r="J7" s="70">
        <v>0</v>
      </c>
      <c r="K7" s="40">
        <f t="shared" ref="K7:K16" si="2">H7+I7+J7</f>
        <v>1</v>
      </c>
      <c r="L7" s="41">
        <f t="shared" si="0"/>
        <v>2</v>
      </c>
      <c r="M7" s="42">
        <f t="shared" si="0"/>
        <v>0</v>
      </c>
      <c r="N7" s="42">
        <f t="shared" si="0"/>
        <v>0</v>
      </c>
      <c r="O7" s="43">
        <f>L7+M7+N7</f>
        <v>2</v>
      </c>
      <c r="P7" s="33">
        <f>L7/T5</f>
        <v>7.4906367041198503E-3</v>
      </c>
      <c r="Q7" s="33">
        <f>M7/U5</f>
        <v>0</v>
      </c>
      <c r="R7" s="33">
        <f>N7/V5</f>
        <v>0</v>
      </c>
      <c r="S7" s="33">
        <f>O7/W5</f>
        <v>3.0959752321981426E-3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1</v>
      </c>
      <c r="E8" s="70">
        <v>0</v>
      </c>
      <c r="F8" s="70">
        <v>0</v>
      </c>
      <c r="G8" s="72">
        <f t="shared" si="1"/>
        <v>1</v>
      </c>
      <c r="H8" s="38">
        <v>1</v>
      </c>
      <c r="I8" s="70">
        <v>0</v>
      </c>
      <c r="J8" s="70">
        <v>0</v>
      </c>
      <c r="K8" s="40">
        <f t="shared" si="2"/>
        <v>1</v>
      </c>
      <c r="L8" s="41">
        <f t="shared" si="0"/>
        <v>2</v>
      </c>
      <c r="M8" s="42">
        <f t="shared" si="0"/>
        <v>0</v>
      </c>
      <c r="N8" s="42">
        <f t="shared" si="0"/>
        <v>0</v>
      </c>
      <c r="O8" s="43">
        <f t="shared" ref="O8:O16" si="3">L8+M8+N8</f>
        <v>2</v>
      </c>
      <c r="P8" s="33">
        <f>L8/T5</f>
        <v>7.4906367041198503E-3</v>
      </c>
      <c r="Q8" s="33">
        <f>M8/U5</f>
        <v>0</v>
      </c>
      <c r="R8" s="33">
        <f>N8/V5</f>
        <v>0</v>
      </c>
      <c r="S8" s="33">
        <f>O8/W5</f>
        <v>3.0959752321981426E-3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2</v>
      </c>
      <c r="E9" s="70">
        <v>0</v>
      </c>
      <c r="F9" s="70">
        <v>0</v>
      </c>
      <c r="G9" s="72">
        <f t="shared" si="1"/>
        <v>2</v>
      </c>
      <c r="H9" s="38">
        <v>1</v>
      </c>
      <c r="I9" s="70">
        <v>0</v>
      </c>
      <c r="J9" s="70">
        <v>0</v>
      </c>
      <c r="K9" s="40">
        <f t="shared" si="2"/>
        <v>1</v>
      </c>
      <c r="L9" s="41">
        <f t="shared" si="0"/>
        <v>3</v>
      </c>
      <c r="M9" s="42">
        <f t="shared" si="0"/>
        <v>0</v>
      </c>
      <c r="N9" s="42">
        <f t="shared" si="0"/>
        <v>0</v>
      </c>
      <c r="O9" s="43">
        <f t="shared" si="3"/>
        <v>3</v>
      </c>
      <c r="P9" s="33">
        <f>L9/T5</f>
        <v>1.1235955056179775E-2</v>
      </c>
      <c r="Q9" s="33">
        <f>M9/U5</f>
        <v>0</v>
      </c>
      <c r="R9" s="33">
        <f>N9/V5</f>
        <v>0</v>
      </c>
      <c r="S9" s="33">
        <f>O9/W5</f>
        <v>4.6439628482972135E-3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0</v>
      </c>
      <c r="E10" s="70">
        <v>0</v>
      </c>
      <c r="F10" s="70">
        <v>0</v>
      </c>
      <c r="G10" s="72">
        <f t="shared" si="1"/>
        <v>0</v>
      </c>
      <c r="H10" s="38">
        <v>0</v>
      </c>
      <c r="I10" s="70">
        <v>1</v>
      </c>
      <c r="J10" s="70">
        <v>0</v>
      </c>
      <c r="K10" s="40">
        <f t="shared" si="2"/>
        <v>1</v>
      </c>
      <c r="L10" s="41">
        <f t="shared" si="0"/>
        <v>0</v>
      </c>
      <c r="M10" s="42">
        <f t="shared" si="0"/>
        <v>1</v>
      </c>
      <c r="N10" s="42">
        <f t="shared" si="0"/>
        <v>0</v>
      </c>
      <c r="O10" s="43">
        <f t="shared" si="3"/>
        <v>1</v>
      </c>
      <c r="P10" s="33">
        <f>L10/T5</f>
        <v>0</v>
      </c>
      <c r="Q10" s="33">
        <f>M10/U5</f>
        <v>5.1282051282051282E-3</v>
      </c>
      <c r="R10" s="33">
        <f>N10/V5</f>
        <v>0</v>
      </c>
      <c r="S10" s="33">
        <f>O10/W5</f>
        <v>1.5479876160990713E-3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>
        <v>0</v>
      </c>
      <c r="E11" s="70">
        <v>0</v>
      </c>
      <c r="F11" s="70">
        <v>0</v>
      </c>
      <c r="G11" s="72">
        <f t="shared" si="1"/>
        <v>0</v>
      </c>
      <c r="H11" s="38">
        <v>0</v>
      </c>
      <c r="I11" s="70">
        <v>0</v>
      </c>
      <c r="J11" s="70">
        <v>0</v>
      </c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</v>
      </c>
      <c r="E12" s="70">
        <v>0</v>
      </c>
      <c r="F12" s="70">
        <v>0</v>
      </c>
      <c r="G12" s="72">
        <f t="shared" si="1"/>
        <v>1</v>
      </c>
      <c r="H12" s="38">
        <v>1</v>
      </c>
      <c r="I12" s="70">
        <v>0</v>
      </c>
      <c r="J12" s="70">
        <v>0</v>
      </c>
      <c r="K12" s="40">
        <f t="shared" si="2"/>
        <v>1</v>
      </c>
      <c r="L12" s="41">
        <f t="shared" si="0"/>
        <v>2</v>
      </c>
      <c r="M12" s="42">
        <f t="shared" si="0"/>
        <v>0</v>
      </c>
      <c r="N12" s="42">
        <f t="shared" si="0"/>
        <v>0</v>
      </c>
      <c r="O12" s="43">
        <f t="shared" si="3"/>
        <v>2</v>
      </c>
      <c r="P12" s="33">
        <f>L12/T5</f>
        <v>7.4906367041198503E-3</v>
      </c>
      <c r="Q12" s="33">
        <f>M12/U5</f>
        <v>0</v>
      </c>
      <c r="R12" s="33">
        <f>N12/V5</f>
        <v>0</v>
      </c>
      <c r="S12" s="33">
        <f>O12/W5</f>
        <v>3.0959752321981426E-3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0</v>
      </c>
      <c r="E13" s="70">
        <v>0</v>
      </c>
      <c r="F13" s="70">
        <v>0</v>
      </c>
      <c r="G13" s="72">
        <f t="shared" si="1"/>
        <v>0</v>
      </c>
      <c r="H13" s="38">
        <v>1</v>
      </c>
      <c r="I13" s="70">
        <v>0</v>
      </c>
      <c r="J13" s="70">
        <v>0</v>
      </c>
      <c r="K13" s="40">
        <f t="shared" si="2"/>
        <v>1</v>
      </c>
      <c r="L13" s="41">
        <f t="shared" si="0"/>
        <v>1</v>
      </c>
      <c r="M13" s="42">
        <f t="shared" si="0"/>
        <v>0</v>
      </c>
      <c r="N13" s="42">
        <f t="shared" si="0"/>
        <v>0</v>
      </c>
      <c r="O13" s="43">
        <f t="shared" si="3"/>
        <v>1</v>
      </c>
      <c r="P13" s="33">
        <f>L13/T5</f>
        <v>3.7453183520599251E-3</v>
      </c>
      <c r="Q13" s="33">
        <f>M13/U5</f>
        <v>0</v>
      </c>
      <c r="R13" s="33">
        <f>N13/V5</f>
        <v>0</v>
      </c>
      <c r="S13" s="33">
        <f>O13/W5</f>
        <v>1.5479876160990713E-3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2</v>
      </c>
      <c r="E14" s="70">
        <v>0</v>
      </c>
      <c r="F14" s="70">
        <v>0</v>
      </c>
      <c r="G14" s="72">
        <f t="shared" si="1"/>
        <v>2</v>
      </c>
      <c r="H14" s="38">
        <v>2</v>
      </c>
      <c r="I14" s="70">
        <v>0</v>
      </c>
      <c r="J14" s="70">
        <v>0</v>
      </c>
      <c r="K14" s="40">
        <f t="shared" si="2"/>
        <v>2</v>
      </c>
      <c r="L14" s="41">
        <f t="shared" si="0"/>
        <v>4</v>
      </c>
      <c r="M14" s="42">
        <f t="shared" si="0"/>
        <v>0</v>
      </c>
      <c r="N14" s="42">
        <f t="shared" si="0"/>
        <v>0</v>
      </c>
      <c r="O14" s="43">
        <f t="shared" si="3"/>
        <v>4</v>
      </c>
      <c r="P14" s="33">
        <f>L14/T5</f>
        <v>1.4981273408239701E-2</v>
      </c>
      <c r="Q14" s="33">
        <f>M14/U5</f>
        <v>0</v>
      </c>
      <c r="R14" s="33">
        <f>N14/V5</f>
        <v>0</v>
      </c>
      <c r="S14" s="33">
        <f>O14/W5</f>
        <v>6.1919504643962852E-3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0</v>
      </c>
      <c r="E15" s="70">
        <v>0</v>
      </c>
      <c r="F15" s="70">
        <v>0</v>
      </c>
      <c r="G15" s="72">
        <f t="shared" si="1"/>
        <v>0</v>
      </c>
      <c r="H15" s="38">
        <v>0</v>
      </c>
      <c r="I15" s="70">
        <v>0</v>
      </c>
      <c r="J15" s="70">
        <v>0</v>
      </c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>
        <v>0</v>
      </c>
      <c r="E16" s="49">
        <v>0</v>
      </c>
      <c r="F16" s="49">
        <v>0</v>
      </c>
      <c r="G16" s="73">
        <f t="shared" si="1"/>
        <v>0</v>
      </c>
      <c r="H16" s="48">
        <v>0</v>
      </c>
      <c r="I16" s="49">
        <v>0</v>
      </c>
      <c r="J16" s="49">
        <v>0</v>
      </c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[2]ГБ2!$P$74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>
    <tabColor rgb="FFFFFF00"/>
  </sheetPr>
  <dimension ref="A1:W32"/>
  <sheetViews>
    <sheetView topLeftCell="A13" workbookViewId="0">
      <selection activeCell="J29" sqref="J29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[1]ГБ3!$E$7</f>
        <v>867</v>
      </c>
      <c r="U5" s="23">
        <f>[1]ГБ3!$E$8</f>
        <v>687</v>
      </c>
      <c r="V5" s="23">
        <f>[1]ГБ3!$E$9</f>
        <v>881</v>
      </c>
      <c r="W5" s="23">
        <f>SUM(T5:V5)</f>
        <v>2435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>
        <v>15</v>
      </c>
      <c r="F6" s="69">
        <v>28</v>
      </c>
      <c r="G6" s="71">
        <f>D6+E6+F6</f>
        <v>43</v>
      </c>
      <c r="H6" s="27"/>
      <c r="I6" s="69">
        <v>10</v>
      </c>
      <c r="J6" s="69">
        <v>14</v>
      </c>
      <c r="K6" s="29">
        <f>H6+I6+J6</f>
        <v>24</v>
      </c>
      <c r="L6" s="30">
        <f t="shared" ref="L6:N16" si="0">D6+H6</f>
        <v>0</v>
      </c>
      <c r="M6" s="31">
        <f t="shared" si="0"/>
        <v>25</v>
      </c>
      <c r="N6" s="31">
        <f t="shared" si="0"/>
        <v>42</v>
      </c>
      <c r="O6" s="32">
        <f>L6+M6+N6</f>
        <v>67</v>
      </c>
      <c r="P6" s="33">
        <f>L6/T5</f>
        <v>0</v>
      </c>
      <c r="Q6" s="33">
        <f>M6/U5</f>
        <v>3.6390101892285295E-2</v>
      </c>
      <c r="R6" s="33">
        <f>N6/V5</f>
        <v>4.7673098751418841E-2</v>
      </c>
      <c r="S6" s="33">
        <f>O6/W5</f>
        <v>2.7515400410677619E-2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6</v>
      </c>
      <c r="F7" s="70">
        <v>3</v>
      </c>
      <c r="G7" s="72">
        <f t="shared" ref="G7:G16" si="1">D7+E7+F7</f>
        <v>9</v>
      </c>
      <c r="H7" s="38"/>
      <c r="I7" s="70">
        <v>3</v>
      </c>
      <c r="J7" s="70">
        <v>8</v>
      </c>
      <c r="K7" s="40">
        <f t="shared" ref="K7:K16" si="2">H7+I7+J7</f>
        <v>11</v>
      </c>
      <c r="L7" s="41">
        <f t="shared" si="0"/>
        <v>0</v>
      </c>
      <c r="M7" s="42">
        <f t="shared" si="0"/>
        <v>9</v>
      </c>
      <c r="N7" s="42">
        <f t="shared" si="0"/>
        <v>11</v>
      </c>
      <c r="O7" s="43">
        <f>L7+M7+N7</f>
        <v>20</v>
      </c>
      <c r="P7" s="33">
        <f>L7/T5</f>
        <v>0</v>
      </c>
      <c r="Q7" s="33">
        <f>M7/U5</f>
        <v>1.3100436681222707E-2</v>
      </c>
      <c r="R7" s="33">
        <f>N7/V5</f>
        <v>1.2485811577752554E-2</v>
      </c>
      <c r="S7" s="33">
        <f>O7/W5</f>
        <v>8.2135523613963042E-3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1</v>
      </c>
      <c r="E8" s="70">
        <v>4</v>
      </c>
      <c r="F8" s="70">
        <v>8</v>
      </c>
      <c r="G8" s="72">
        <f t="shared" si="1"/>
        <v>13</v>
      </c>
      <c r="H8" s="38"/>
      <c r="I8" s="70">
        <v>12</v>
      </c>
      <c r="J8" s="70">
        <v>8</v>
      </c>
      <c r="K8" s="40">
        <f t="shared" si="2"/>
        <v>20</v>
      </c>
      <c r="L8" s="41">
        <f t="shared" si="0"/>
        <v>1</v>
      </c>
      <c r="M8" s="42">
        <f t="shared" si="0"/>
        <v>16</v>
      </c>
      <c r="N8" s="42">
        <f t="shared" si="0"/>
        <v>16</v>
      </c>
      <c r="O8" s="43">
        <f t="shared" ref="O8:O16" si="3">L8+M8+N8</f>
        <v>33</v>
      </c>
      <c r="P8" s="33">
        <f>L8/T5</f>
        <v>1.1534025374855825E-3</v>
      </c>
      <c r="Q8" s="33">
        <f>M8/U5</f>
        <v>2.3289665211062592E-2</v>
      </c>
      <c r="R8" s="33">
        <f>N8/V5</f>
        <v>1.8161180476730987E-2</v>
      </c>
      <c r="S8" s="33">
        <f>O8/W5</f>
        <v>1.3552361396303902E-2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/>
      <c r="E9" s="70">
        <v>12</v>
      </c>
      <c r="F9" s="70">
        <v>9</v>
      </c>
      <c r="G9" s="72">
        <f t="shared" si="1"/>
        <v>21</v>
      </c>
      <c r="H9" s="38">
        <v>5</v>
      </c>
      <c r="I9" s="70">
        <v>8</v>
      </c>
      <c r="J9" s="70">
        <v>3</v>
      </c>
      <c r="K9" s="40">
        <f t="shared" si="2"/>
        <v>16</v>
      </c>
      <c r="L9" s="41">
        <f t="shared" si="0"/>
        <v>5</v>
      </c>
      <c r="M9" s="42">
        <f t="shared" si="0"/>
        <v>20</v>
      </c>
      <c r="N9" s="42">
        <f t="shared" si="0"/>
        <v>12</v>
      </c>
      <c r="O9" s="43">
        <f t="shared" si="3"/>
        <v>37</v>
      </c>
      <c r="P9" s="33">
        <f>L9/T5</f>
        <v>5.7670126874279125E-3</v>
      </c>
      <c r="Q9" s="33">
        <f>M9/U5</f>
        <v>2.9112081513828238E-2</v>
      </c>
      <c r="R9" s="33">
        <f>N9/V5</f>
        <v>1.362088535754824E-2</v>
      </c>
      <c r="S9" s="33">
        <f>O9/W5</f>
        <v>1.5195071868583163E-2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>
        <v>2</v>
      </c>
      <c r="F10" s="70"/>
      <c r="G10" s="72">
        <f t="shared" si="1"/>
        <v>2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2</v>
      </c>
      <c r="N10" s="42">
        <f t="shared" si="0"/>
        <v>0</v>
      </c>
      <c r="O10" s="43">
        <f t="shared" si="3"/>
        <v>2</v>
      </c>
      <c r="P10" s="33">
        <f>L10/T5</f>
        <v>0</v>
      </c>
      <c r="Q10" s="33">
        <f>M10/U5</f>
        <v>2.911208151382824E-3</v>
      </c>
      <c r="R10" s="33">
        <f>N10/V5</f>
        <v>0</v>
      </c>
      <c r="S10" s="33">
        <f>O10/W5</f>
        <v>8.2135523613963038E-4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3</v>
      </c>
      <c r="E12" s="70">
        <v>7</v>
      </c>
      <c r="F12" s="70">
        <v>2</v>
      </c>
      <c r="G12" s="72">
        <f t="shared" si="1"/>
        <v>12</v>
      </c>
      <c r="H12" s="38">
        <v>2</v>
      </c>
      <c r="I12" s="70">
        <v>13</v>
      </c>
      <c r="J12" s="70">
        <v>1</v>
      </c>
      <c r="K12" s="40">
        <f t="shared" si="2"/>
        <v>16</v>
      </c>
      <c r="L12" s="41">
        <f t="shared" si="0"/>
        <v>5</v>
      </c>
      <c r="M12" s="42">
        <f t="shared" si="0"/>
        <v>20</v>
      </c>
      <c r="N12" s="42">
        <f t="shared" si="0"/>
        <v>3</v>
      </c>
      <c r="O12" s="43">
        <f t="shared" si="3"/>
        <v>28</v>
      </c>
      <c r="P12" s="33">
        <f>L12/T5</f>
        <v>5.7670126874279125E-3</v>
      </c>
      <c r="Q12" s="33">
        <f>M12/U5</f>
        <v>2.9112081513828238E-2</v>
      </c>
      <c r="R12" s="33">
        <f>N12/V5</f>
        <v>3.4052213393870601E-3</v>
      </c>
      <c r="S12" s="33">
        <f>O12/W5</f>
        <v>1.1498973305954825E-2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3</v>
      </c>
      <c r="E13" s="70">
        <v>8</v>
      </c>
      <c r="F13" s="70"/>
      <c r="G13" s="72">
        <f t="shared" si="1"/>
        <v>11</v>
      </c>
      <c r="H13" s="38">
        <v>8</v>
      </c>
      <c r="I13" s="70">
        <v>13</v>
      </c>
      <c r="J13" s="70"/>
      <c r="K13" s="40">
        <f t="shared" si="2"/>
        <v>21</v>
      </c>
      <c r="L13" s="41">
        <f t="shared" si="0"/>
        <v>11</v>
      </c>
      <c r="M13" s="42">
        <f t="shared" si="0"/>
        <v>21</v>
      </c>
      <c r="N13" s="42">
        <f t="shared" si="0"/>
        <v>0</v>
      </c>
      <c r="O13" s="43">
        <f t="shared" si="3"/>
        <v>32</v>
      </c>
      <c r="P13" s="33">
        <f>L13/T5</f>
        <v>1.2687427912341407E-2</v>
      </c>
      <c r="Q13" s="33">
        <f>M13/U5</f>
        <v>3.0567685589519649E-2</v>
      </c>
      <c r="R13" s="33">
        <f>N13/V5</f>
        <v>0</v>
      </c>
      <c r="S13" s="33">
        <f>O13/W5</f>
        <v>1.3141683778234086E-2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2</v>
      </c>
      <c r="E14" s="70">
        <v>4</v>
      </c>
      <c r="F14" s="70"/>
      <c r="G14" s="72">
        <f t="shared" si="1"/>
        <v>6</v>
      </c>
      <c r="H14" s="38">
        <v>3</v>
      </c>
      <c r="I14" s="70">
        <v>6</v>
      </c>
      <c r="J14" s="70"/>
      <c r="K14" s="40">
        <f t="shared" si="2"/>
        <v>9</v>
      </c>
      <c r="L14" s="41">
        <f t="shared" si="0"/>
        <v>5</v>
      </c>
      <c r="M14" s="42">
        <f t="shared" si="0"/>
        <v>10</v>
      </c>
      <c r="N14" s="42">
        <f t="shared" si="0"/>
        <v>0</v>
      </c>
      <c r="O14" s="43">
        <f t="shared" si="3"/>
        <v>15</v>
      </c>
      <c r="P14" s="33">
        <f>L14/T5</f>
        <v>5.7670126874279125E-3</v>
      </c>
      <c r="Q14" s="33">
        <f>M14/U5</f>
        <v>1.4556040756914119E-2</v>
      </c>
      <c r="R14" s="33">
        <f>N14/V5</f>
        <v>0</v>
      </c>
      <c r="S14" s="33">
        <f>O14/W5</f>
        <v>6.1601642710472282E-3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4</v>
      </c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[2]ГБ3!$P$74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[1]Дорожная!$E$7</f>
        <v>64</v>
      </c>
      <c r="U5" s="23">
        <f>[1]Дорожная!$E$8</f>
        <v>138</v>
      </c>
      <c r="V5" s="23">
        <f>[1]Дорожная!$E$9</f>
        <v>104</v>
      </c>
      <c r="W5" s="23">
        <f>SUM(T5:V5)</f>
        <v>306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0</v>
      </c>
      <c r="E6" s="69">
        <v>13</v>
      </c>
      <c r="F6" s="69">
        <v>10</v>
      </c>
      <c r="G6" s="71">
        <f>D6+E6+F6</f>
        <v>23</v>
      </c>
      <c r="H6" s="27">
        <v>1</v>
      </c>
      <c r="I6" s="69">
        <v>10</v>
      </c>
      <c r="J6" s="69">
        <v>34</v>
      </c>
      <c r="K6" s="29">
        <f>H6+I6+J6</f>
        <v>45</v>
      </c>
      <c r="L6" s="30">
        <f t="shared" ref="L6:N16" si="0">D6+H6</f>
        <v>1</v>
      </c>
      <c r="M6" s="31">
        <f t="shared" si="0"/>
        <v>23</v>
      </c>
      <c r="N6" s="31">
        <f t="shared" si="0"/>
        <v>44</v>
      </c>
      <c r="O6" s="32">
        <f>L6+M6+N6</f>
        <v>68</v>
      </c>
      <c r="P6" s="33">
        <f>L6/T5</f>
        <v>1.5625E-2</v>
      </c>
      <c r="Q6" s="33">
        <f>M6/U5</f>
        <v>0.16666666666666666</v>
      </c>
      <c r="R6" s="33">
        <f>N6/V5</f>
        <v>0.42307692307692307</v>
      </c>
      <c r="S6" s="33">
        <f>O6/W5</f>
        <v>0.22222222222222221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</v>
      </c>
      <c r="E7" s="70">
        <v>5</v>
      </c>
      <c r="F7" s="70">
        <v>1</v>
      </c>
      <c r="G7" s="72">
        <f t="shared" ref="G7:G16" si="1">D7+E7+F7</f>
        <v>7</v>
      </c>
      <c r="H7" s="38">
        <v>1</v>
      </c>
      <c r="I7" s="70">
        <v>5</v>
      </c>
      <c r="J7" s="70">
        <v>10</v>
      </c>
      <c r="K7" s="40">
        <f t="shared" ref="K7:K16" si="2">H7+I7+J7</f>
        <v>16</v>
      </c>
      <c r="L7" s="41">
        <f t="shared" si="0"/>
        <v>2</v>
      </c>
      <c r="M7" s="42">
        <f t="shared" si="0"/>
        <v>10</v>
      </c>
      <c r="N7" s="42">
        <f t="shared" si="0"/>
        <v>11</v>
      </c>
      <c r="O7" s="43">
        <f>L7+M7+N7</f>
        <v>23</v>
      </c>
      <c r="P7" s="33">
        <f>L7/T5</f>
        <v>3.125E-2</v>
      </c>
      <c r="Q7" s="33">
        <f>M7/U5</f>
        <v>7.2463768115942032E-2</v>
      </c>
      <c r="R7" s="33">
        <f>N7/V5</f>
        <v>0.10576923076923077</v>
      </c>
      <c r="S7" s="33">
        <f>O7/W5</f>
        <v>7.5163398692810454E-2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11</v>
      </c>
      <c r="E8" s="70">
        <v>28</v>
      </c>
      <c r="F8" s="70">
        <v>9</v>
      </c>
      <c r="G8" s="72">
        <f t="shared" si="1"/>
        <v>48</v>
      </c>
      <c r="H8" s="38">
        <v>6</v>
      </c>
      <c r="I8" s="70">
        <v>13</v>
      </c>
      <c r="J8" s="70">
        <v>16</v>
      </c>
      <c r="K8" s="40">
        <f t="shared" si="2"/>
        <v>35</v>
      </c>
      <c r="L8" s="41">
        <f t="shared" si="0"/>
        <v>17</v>
      </c>
      <c r="M8" s="42">
        <f t="shared" si="0"/>
        <v>41</v>
      </c>
      <c r="N8" s="42">
        <f t="shared" si="0"/>
        <v>25</v>
      </c>
      <c r="O8" s="43">
        <f t="shared" ref="O8:O16" si="3">L8+M8+N8</f>
        <v>83</v>
      </c>
      <c r="P8" s="33">
        <f>L8/T5</f>
        <v>0.265625</v>
      </c>
      <c r="Q8" s="33">
        <f>M8/U5</f>
        <v>0.29710144927536231</v>
      </c>
      <c r="R8" s="33">
        <f>N8/V5</f>
        <v>0.24038461538461539</v>
      </c>
      <c r="S8" s="33">
        <f>O8/W5</f>
        <v>0.27124183006535946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18</v>
      </c>
      <c r="E9" s="70">
        <v>31</v>
      </c>
      <c r="F9" s="70">
        <v>0</v>
      </c>
      <c r="G9" s="72">
        <f t="shared" si="1"/>
        <v>49</v>
      </c>
      <c r="H9" s="38">
        <v>4</v>
      </c>
      <c r="I9" s="70">
        <v>3</v>
      </c>
      <c r="J9" s="70">
        <v>0</v>
      </c>
      <c r="K9" s="40">
        <f t="shared" si="2"/>
        <v>7</v>
      </c>
      <c r="L9" s="41">
        <f t="shared" si="0"/>
        <v>22</v>
      </c>
      <c r="M9" s="42">
        <f t="shared" si="0"/>
        <v>34</v>
      </c>
      <c r="N9" s="42">
        <f t="shared" si="0"/>
        <v>0</v>
      </c>
      <c r="O9" s="43">
        <f t="shared" si="3"/>
        <v>56</v>
      </c>
      <c r="P9" s="33">
        <f>L9/T5</f>
        <v>0.34375</v>
      </c>
      <c r="Q9" s="33">
        <f>M9/U5</f>
        <v>0.24637681159420291</v>
      </c>
      <c r="R9" s="33">
        <f>N9/V5</f>
        <v>0</v>
      </c>
      <c r="S9" s="33">
        <f>O9/W5</f>
        <v>0.18300653594771241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0</v>
      </c>
      <c r="E10" s="70">
        <v>0</v>
      </c>
      <c r="F10" s="70">
        <v>0</v>
      </c>
      <c r="G10" s="72">
        <f t="shared" si="1"/>
        <v>0</v>
      </c>
      <c r="H10" s="38">
        <v>0</v>
      </c>
      <c r="I10" s="70">
        <v>0</v>
      </c>
      <c r="J10" s="70">
        <v>0</v>
      </c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>
        <v>0</v>
      </c>
      <c r="E11" s="70">
        <v>0</v>
      </c>
      <c r="F11" s="70">
        <v>1</v>
      </c>
      <c r="G11" s="72">
        <f t="shared" si="1"/>
        <v>1</v>
      </c>
      <c r="H11" s="38">
        <v>0</v>
      </c>
      <c r="I11" s="70">
        <v>0</v>
      </c>
      <c r="J11" s="70">
        <v>0</v>
      </c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1</v>
      </c>
      <c r="O11" s="43">
        <f t="shared" si="3"/>
        <v>1</v>
      </c>
      <c r="P11" s="33">
        <f>L11/T5</f>
        <v>0</v>
      </c>
      <c r="Q11" s="33">
        <f>M11/U5</f>
        <v>0</v>
      </c>
      <c r="R11" s="33">
        <f>N11/V5</f>
        <v>9.6153846153846159E-3</v>
      </c>
      <c r="S11" s="33">
        <f>O11/W5</f>
        <v>3.2679738562091504E-3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5</v>
      </c>
      <c r="E12" s="70">
        <v>12</v>
      </c>
      <c r="F12" s="70">
        <v>11</v>
      </c>
      <c r="G12" s="72">
        <f t="shared" si="1"/>
        <v>28</v>
      </c>
      <c r="H12" s="38">
        <v>4</v>
      </c>
      <c r="I12" s="70">
        <v>10</v>
      </c>
      <c r="J12" s="70">
        <v>36</v>
      </c>
      <c r="K12" s="40">
        <f t="shared" si="2"/>
        <v>50</v>
      </c>
      <c r="L12" s="41">
        <f t="shared" si="0"/>
        <v>9</v>
      </c>
      <c r="M12" s="42">
        <f t="shared" si="0"/>
        <v>22</v>
      </c>
      <c r="N12" s="42">
        <f t="shared" si="0"/>
        <v>47</v>
      </c>
      <c r="O12" s="43">
        <f t="shared" si="3"/>
        <v>78</v>
      </c>
      <c r="P12" s="33">
        <f>L12/T5</f>
        <v>0.140625</v>
      </c>
      <c r="Q12" s="33">
        <f>M12/U5</f>
        <v>0.15942028985507245</v>
      </c>
      <c r="R12" s="33">
        <f>N12/V5</f>
        <v>0.45192307692307693</v>
      </c>
      <c r="S12" s="33">
        <f>O12/W5</f>
        <v>0.25490196078431371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6</v>
      </c>
      <c r="E13" s="70">
        <v>24</v>
      </c>
      <c r="F13" s="70">
        <v>12</v>
      </c>
      <c r="G13" s="72">
        <f t="shared" si="1"/>
        <v>42</v>
      </c>
      <c r="H13" s="38">
        <v>9</v>
      </c>
      <c r="I13" s="70">
        <v>15</v>
      </c>
      <c r="J13" s="70">
        <v>36</v>
      </c>
      <c r="K13" s="40">
        <f t="shared" si="2"/>
        <v>60</v>
      </c>
      <c r="L13" s="41">
        <f t="shared" si="0"/>
        <v>15</v>
      </c>
      <c r="M13" s="42">
        <f t="shared" si="0"/>
        <v>39</v>
      </c>
      <c r="N13" s="42">
        <f t="shared" si="0"/>
        <v>48</v>
      </c>
      <c r="O13" s="43">
        <f t="shared" si="3"/>
        <v>102</v>
      </c>
      <c r="P13" s="33">
        <f>L13/T5</f>
        <v>0.234375</v>
      </c>
      <c r="Q13" s="33">
        <f>M13/U5</f>
        <v>0.28260869565217389</v>
      </c>
      <c r="R13" s="33">
        <f>N13/V5</f>
        <v>0.46153846153846156</v>
      </c>
      <c r="S13" s="33">
        <f>O13/W5</f>
        <v>0.33333333333333331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4</v>
      </c>
      <c r="E14" s="70">
        <v>6</v>
      </c>
      <c r="F14" s="70">
        <v>3</v>
      </c>
      <c r="G14" s="72">
        <f t="shared" si="1"/>
        <v>13</v>
      </c>
      <c r="H14" s="38">
        <v>3</v>
      </c>
      <c r="I14" s="70">
        <v>11</v>
      </c>
      <c r="J14" s="70">
        <v>13</v>
      </c>
      <c r="K14" s="40">
        <f t="shared" si="2"/>
        <v>27</v>
      </c>
      <c r="L14" s="41">
        <f t="shared" si="0"/>
        <v>7</v>
      </c>
      <c r="M14" s="42">
        <f t="shared" si="0"/>
        <v>17</v>
      </c>
      <c r="N14" s="42">
        <f t="shared" si="0"/>
        <v>16</v>
      </c>
      <c r="O14" s="43">
        <f t="shared" si="3"/>
        <v>40</v>
      </c>
      <c r="P14" s="33">
        <f>L14/T5</f>
        <v>0.109375</v>
      </c>
      <c r="Q14" s="33">
        <f>M14/U5</f>
        <v>0.12318840579710146</v>
      </c>
      <c r="R14" s="33">
        <f>N14/V5</f>
        <v>0.15384615384615385</v>
      </c>
      <c r="S14" s="33">
        <f>O14/W5</f>
        <v>0.13071895424836602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0</v>
      </c>
      <c r="E15" s="70">
        <v>6</v>
      </c>
      <c r="F15" s="70">
        <v>1</v>
      </c>
      <c r="G15" s="72">
        <f t="shared" si="1"/>
        <v>7</v>
      </c>
      <c r="H15" s="38">
        <v>0</v>
      </c>
      <c r="I15" s="70">
        <v>7</v>
      </c>
      <c r="J15" s="70">
        <v>7</v>
      </c>
      <c r="K15" s="40">
        <f t="shared" si="2"/>
        <v>14</v>
      </c>
      <c r="L15" s="41">
        <f t="shared" si="0"/>
        <v>0</v>
      </c>
      <c r="M15" s="42">
        <f t="shared" si="0"/>
        <v>13</v>
      </c>
      <c r="N15" s="42">
        <f t="shared" si="0"/>
        <v>8</v>
      </c>
      <c r="O15" s="43">
        <f t="shared" si="3"/>
        <v>21</v>
      </c>
      <c r="P15" s="33">
        <f>L15/T5</f>
        <v>0</v>
      </c>
      <c r="Q15" s="33">
        <f>M15/U5</f>
        <v>9.420289855072464E-2</v>
      </c>
      <c r="R15" s="33">
        <f>N15/V5</f>
        <v>7.6923076923076927E-2</v>
      </c>
      <c r="S15" s="33">
        <f>O15/W5</f>
        <v>6.8627450980392163E-2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>
        <v>0</v>
      </c>
      <c r="E16" s="49">
        <v>1</v>
      </c>
      <c r="F16" s="49">
        <v>9</v>
      </c>
      <c r="G16" s="73">
        <f t="shared" si="1"/>
        <v>10</v>
      </c>
      <c r="H16" s="48">
        <v>0</v>
      </c>
      <c r="I16" s="49">
        <v>2</v>
      </c>
      <c r="J16" s="49">
        <v>28</v>
      </c>
      <c r="K16" s="50">
        <f t="shared" si="2"/>
        <v>30</v>
      </c>
      <c r="L16" s="51">
        <f t="shared" si="0"/>
        <v>0</v>
      </c>
      <c r="M16" s="52">
        <f t="shared" si="0"/>
        <v>3</v>
      </c>
      <c r="N16" s="52">
        <f t="shared" si="0"/>
        <v>37</v>
      </c>
      <c r="O16" s="53">
        <f t="shared" si="3"/>
        <v>40</v>
      </c>
      <c r="P16" s="33">
        <f>L16/T5</f>
        <v>0</v>
      </c>
      <c r="Q16" s="33">
        <f>M16/U5</f>
        <v>2.1739130434782608E-2</v>
      </c>
      <c r="R16" s="33">
        <f>N16/V5</f>
        <v>0.35576923076923078</v>
      </c>
      <c r="S16" s="33">
        <f>O16/W5</f>
        <v>0.13071895424836602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[2]Дорожная!$P$74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>
        <f>K22/O11</f>
        <v>0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>
    <tabColor rgb="FFFFFF00"/>
  </sheetPr>
  <dimension ref="A1:W32"/>
  <sheetViews>
    <sheetView workbookViewId="0">
      <selection activeCell="J14" sqref="J14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[1]Пирогова!$E$7</f>
        <v>8</v>
      </c>
      <c r="U5" s="23">
        <f>[1]Пирогова!$E$8</f>
        <v>26</v>
      </c>
      <c r="V5" s="23">
        <f>[1]Пирогова!$E$9</f>
        <v>34</v>
      </c>
      <c r="W5" s="23">
        <f>SUM(T5:V5)</f>
        <v>68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71">
        <f>D6+E6+F6</f>
        <v>0</v>
      </c>
      <c r="H6" s="27"/>
      <c r="I6" s="69"/>
      <c r="J6" s="69"/>
      <c r="K6" s="29">
        <f>H6+I6+J6</f>
        <v>0</v>
      </c>
      <c r="L6" s="30">
        <f t="shared" ref="L6:N16" si="0">D6+H6</f>
        <v>0</v>
      </c>
      <c r="M6" s="31">
        <f t="shared" si="0"/>
        <v>0</v>
      </c>
      <c r="N6" s="31">
        <f t="shared" si="0"/>
        <v>0</v>
      </c>
      <c r="O6" s="32">
        <f>L6+M6+N6</f>
        <v>0</v>
      </c>
      <c r="P6" s="33">
        <f>L6/T5</f>
        <v>0</v>
      </c>
      <c r="Q6" s="33">
        <f>M6/U5</f>
        <v>0</v>
      </c>
      <c r="R6" s="33">
        <f>N6/V5</f>
        <v>0</v>
      </c>
      <c r="S6" s="33">
        <f>O6/W5</f>
        <v>0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1</v>
      </c>
      <c r="F7" s="70"/>
      <c r="G7" s="72">
        <f t="shared" ref="G7:G16" si="1">D7+E7+F7</f>
        <v>1</v>
      </c>
      <c r="H7" s="38"/>
      <c r="I7" s="70"/>
      <c r="J7" s="70"/>
      <c r="K7" s="40">
        <f t="shared" ref="K7:K16" si="2">H7+I7+J7</f>
        <v>0</v>
      </c>
      <c r="L7" s="41">
        <f t="shared" si="0"/>
        <v>0</v>
      </c>
      <c r="M7" s="42">
        <f t="shared" si="0"/>
        <v>1</v>
      </c>
      <c r="N7" s="42">
        <f t="shared" si="0"/>
        <v>0</v>
      </c>
      <c r="O7" s="43">
        <f>L7+M7+N7</f>
        <v>1</v>
      </c>
      <c r="P7" s="33">
        <f>L7/T5</f>
        <v>0</v>
      </c>
      <c r="Q7" s="33">
        <f>M7/U5</f>
        <v>3.8461538461538464E-2</v>
      </c>
      <c r="R7" s="33">
        <f>N7/V5</f>
        <v>0</v>
      </c>
      <c r="S7" s="33">
        <f>O7/W5</f>
        <v>1.4705882352941176E-2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/>
      <c r="E8" s="70"/>
      <c r="F8" s="70">
        <v>1</v>
      </c>
      <c r="G8" s="72">
        <f t="shared" si="1"/>
        <v>1</v>
      </c>
      <c r="H8" s="38"/>
      <c r="I8" s="70"/>
      <c r="J8" s="70">
        <v>1</v>
      </c>
      <c r="K8" s="40">
        <f t="shared" si="2"/>
        <v>1</v>
      </c>
      <c r="L8" s="41">
        <f t="shared" si="0"/>
        <v>0</v>
      </c>
      <c r="M8" s="42">
        <f t="shared" si="0"/>
        <v>0</v>
      </c>
      <c r="N8" s="42">
        <f t="shared" si="0"/>
        <v>2</v>
      </c>
      <c r="O8" s="43">
        <f t="shared" ref="O8:O16" si="3">L8+M8+N8</f>
        <v>2</v>
      </c>
      <c r="P8" s="33">
        <f>L8/T5</f>
        <v>0</v>
      </c>
      <c r="Q8" s="33">
        <f>M8/U5</f>
        <v>0</v>
      </c>
      <c r="R8" s="33">
        <f>N8/V5</f>
        <v>5.8823529411764705E-2</v>
      </c>
      <c r="S8" s="33">
        <f>O8/W5</f>
        <v>2.9411764705882353E-2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/>
      <c r="E9" s="70">
        <v>1</v>
      </c>
      <c r="F9" s="70"/>
      <c r="G9" s="72">
        <f t="shared" si="1"/>
        <v>1</v>
      </c>
      <c r="H9" s="38"/>
      <c r="I9" s="70"/>
      <c r="J9" s="70"/>
      <c r="K9" s="40">
        <f t="shared" si="2"/>
        <v>0</v>
      </c>
      <c r="L9" s="41">
        <f t="shared" si="0"/>
        <v>0</v>
      </c>
      <c r="M9" s="42">
        <f t="shared" si="0"/>
        <v>1</v>
      </c>
      <c r="N9" s="42">
        <f t="shared" si="0"/>
        <v>0</v>
      </c>
      <c r="O9" s="43">
        <f t="shared" si="3"/>
        <v>1</v>
      </c>
      <c r="P9" s="33">
        <f>L9/T5</f>
        <v>0</v>
      </c>
      <c r="Q9" s="33">
        <f>M9/U5</f>
        <v>3.8461538461538464E-2</v>
      </c>
      <c r="R9" s="33">
        <f>N9/V5</f>
        <v>0</v>
      </c>
      <c r="S9" s="33">
        <f>O9/W5</f>
        <v>1.4705882352941176E-2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>
        <v>1</v>
      </c>
      <c r="F10" s="70"/>
      <c r="G10" s="72">
        <f t="shared" si="1"/>
        <v>1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1</v>
      </c>
      <c r="N10" s="42">
        <f t="shared" si="0"/>
        <v>0</v>
      </c>
      <c r="O10" s="43">
        <f t="shared" si="3"/>
        <v>1</v>
      </c>
      <c r="P10" s="33">
        <f>L10/T5</f>
        <v>0</v>
      </c>
      <c r="Q10" s="33">
        <f>M10/U5</f>
        <v>3.8461538461538464E-2</v>
      </c>
      <c r="R10" s="33">
        <f>N10/V5</f>
        <v>0</v>
      </c>
      <c r="S10" s="33">
        <f>O10/W5</f>
        <v>1.4705882352941176E-2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/>
      <c r="F12" s="70"/>
      <c r="G12" s="72">
        <f t="shared" si="1"/>
        <v>0</v>
      </c>
      <c r="H12" s="38"/>
      <c r="I12" s="70"/>
      <c r="J12" s="70"/>
      <c r="K12" s="40">
        <f t="shared" si="2"/>
        <v>0</v>
      </c>
      <c r="L12" s="41">
        <f t="shared" si="0"/>
        <v>0</v>
      </c>
      <c r="M12" s="42">
        <f t="shared" si="0"/>
        <v>0</v>
      </c>
      <c r="N12" s="42">
        <f t="shared" si="0"/>
        <v>0</v>
      </c>
      <c r="O12" s="43">
        <f t="shared" si="3"/>
        <v>0</v>
      </c>
      <c r="P12" s="33">
        <f>L12/T5</f>
        <v>0</v>
      </c>
      <c r="Q12" s="33">
        <f>M12/U5</f>
        <v>0</v>
      </c>
      <c r="R12" s="33">
        <f>N12/V5</f>
        <v>0</v>
      </c>
      <c r="S12" s="33">
        <f>O12/W5</f>
        <v>0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/>
      <c r="E13" s="70"/>
      <c r="F13" s="70"/>
      <c r="G13" s="72">
        <f t="shared" si="1"/>
        <v>0</v>
      </c>
      <c r="H13" s="38"/>
      <c r="I13" s="70"/>
      <c r="J13" s="70"/>
      <c r="K13" s="40">
        <f t="shared" si="2"/>
        <v>0</v>
      </c>
      <c r="L13" s="41">
        <f t="shared" si="0"/>
        <v>0</v>
      </c>
      <c r="M13" s="42">
        <f t="shared" si="0"/>
        <v>0</v>
      </c>
      <c r="N13" s="42">
        <f t="shared" si="0"/>
        <v>0</v>
      </c>
      <c r="O13" s="43">
        <f t="shared" si="3"/>
        <v>0</v>
      </c>
      <c r="P13" s="33">
        <f>L13/T5</f>
        <v>0</v>
      </c>
      <c r="Q13" s="33">
        <f>M13/U5</f>
        <v>0</v>
      </c>
      <c r="R13" s="33">
        <f>N13/V5</f>
        <v>0</v>
      </c>
      <c r="S13" s="33">
        <f>O13/W5</f>
        <v>0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1</v>
      </c>
      <c r="F15" s="70">
        <v>6</v>
      </c>
      <c r="G15" s="72">
        <f t="shared" si="1"/>
        <v>7</v>
      </c>
      <c r="H15" s="38"/>
      <c r="I15" s="70"/>
      <c r="J15" s="70">
        <v>1</v>
      </c>
      <c r="K15" s="40">
        <f t="shared" si="2"/>
        <v>1</v>
      </c>
      <c r="L15" s="41">
        <f t="shared" si="0"/>
        <v>0</v>
      </c>
      <c r="M15" s="42">
        <f t="shared" si="0"/>
        <v>1</v>
      </c>
      <c r="N15" s="42">
        <f t="shared" si="0"/>
        <v>7</v>
      </c>
      <c r="O15" s="43">
        <f t="shared" si="3"/>
        <v>8</v>
      </c>
      <c r="P15" s="33">
        <f>L15/T5</f>
        <v>0</v>
      </c>
      <c r="Q15" s="33">
        <f>M15/U5</f>
        <v>3.8461538461538464E-2</v>
      </c>
      <c r="R15" s="33">
        <f>N15/V5</f>
        <v>0.20588235294117646</v>
      </c>
      <c r="S15" s="33">
        <f>O15/W5</f>
        <v>0.11764705882352941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[2]Пирогова!$P$74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>
    <tabColor rgb="FFFFFF00"/>
  </sheetPr>
  <dimension ref="A1:W32"/>
  <sheetViews>
    <sheetView topLeftCell="A10" workbookViewId="0">
      <selection activeCell="O24" sqref="O24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[1]ВМКГ!$E$7</f>
        <v>15</v>
      </c>
      <c r="U5" s="23">
        <f>[1]ВМКГ!$E$8</f>
        <v>107</v>
      </c>
      <c r="V5" s="23">
        <f>[1]ВМКГ!$E$9</f>
        <v>117</v>
      </c>
      <c r="W5" s="23">
        <f>SUM(T5:V5)</f>
        <v>239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28">
        <v>2</v>
      </c>
      <c r="F6" s="28">
        <v>5</v>
      </c>
      <c r="G6" s="29">
        <f>D6+E6+F6</f>
        <v>7</v>
      </c>
      <c r="H6" s="27"/>
      <c r="I6" s="28">
        <v>3</v>
      </c>
      <c r="J6" s="28">
        <v>5</v>
      </c>
      <c r="K6" s="29">
        <f>H6+I6+J6</f>
        <v>8</v>
      </c>
      <c r="L6" s="30">
        <f t="shared" ref="L6:N16" si="0">D6+H6</f>
        <v>0</v>
      </c>
      <c r="M6" s="31">
        <f t="shared" si="0"/>
        <v>5</v>
      </c>
      <c r="N6" s="31">
        <f t="shared" si="0"/>
        <v>10</v>
      </c>
      <c r="O6" s="32">
        <f>L6+M6+N6</f>
        <v>15</v>
      </c>
      <c r="P6" s="33">
        <f>L6/T5</f>
        <v>0</v>
      </c>
      <c r="Q6" s="33">
        <f>M6/U5</f>
        <v>4.6728971962616821E-2</v>
      </c>
      <c r="R6" s="33">
        <f>N6/V5</f>
        <v>8.5470085470085472E-2</v>
      </c>
      <c r="S6" s="33">
        <f>O6/W5</f>
        <v>6.2761506276150625E-2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39">
        <v>1</v>
      </c>
      <c r="F7" s="39">
        <v>2</v>
      </c>
      <c r="G7" s="40">
        <f t="shared" ref="G7:G16" si="1">D7+E7+F7</f>
        <v>3</v>
      </c>
      <c r="H7" s="38"/>
      <c r="I7" s="39">
        <v>1</v>
      </c>
      <c r="J7" s="39">
        <v>2</v>
      </c>
      <c r="K7" s="40">
        <f t="shared" ref="K7:K16" si="2">H7+I7+J7</f>
        <v>3</v>
      </c>
      <c r="L7" s="41">
        <f t="shared" si="0"/>
        <v>0</v>
      </c>
      <c r="M7" s="42">
        <f t="shared" si="0"/>
        <v>2</v>
      </c>
      <c r="N7" s="42">
        <f t="shared" si="0"/>
        <v>4</v>
      </c>
      <c r="O7" s="43">
        <f>L7+M7+N7</f>
        <v>6</v>
      </c>
      <c r="P7" s="33">
        <f>L7/T5</f>
        <v>0</v>
      </c>
      <c r="Q7" s="33">
        <f>M7/U5</f>
        <v>1.8691588785046728E-2</v>
      </c>
      <c r="R7" s="33">
        <f>N7/V5</f>
        <v>3.4188034188034191E-2</v>
      </c>
      <c r="S7" s="33">
        <f>O7/W5</f>
        <v>2.5104602510460251E-2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4</v>
      </c>
      <c r="E8" s="39">
        <v>8</v>
      </c>
      <c r="F8" s="39">
        <v>11</v>
      </c>
      <c r="G8" s="40">
        <f t="shared" si="1"/>
        <v>23</v>
      </c>
      <c r="H8" s="38">
        <v>3</v>
      </c>
      <c r="I8" s="39">
        <v>8</v>
      </c>
      <c r="J8" s="39">
        <v>9</v>
      </c>
      <c r="K8" s="40">
        <f t="shared" si="2"/>
        <v>20</v>
      </c>
      <c r="L8" s="41">
        <f t="shared" si="0"/>
        <v>7</v>
      </c>
      <c r="M8" s="42">
        <f t="shared" si="0"/>
        <v>16</v>
      </c>
      <c r="N8" s="42">
        <f t="shared" si="0"/>
        <v>20</v>
      </c>
      <c r="O8" s="43">
        <f t="shared" ref="O8:O16" si="3">L8+M8+N8</f>
        <v>43</v>
      </c>
      <c r="P8" s="33">
        <f>L8/T5</f>
        <v>0.46666666666666667</v>
      </c>
      <c r="Q8" s="33">
        <f>M8/U5</f>
        <v>0.14953271028037382</v>
      </c>
      <c r="R8" s="33">
        <f>N8/V5</f>
        <v>0.17094017094017094</v>
      </c>
      <c r="S8" s="33">
        <f>O8/W5</f>
        <v>0.1799163179916318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</v>
      </c>
      <c r="E9" s="39">
        <v>1</v>
      </c>
      <c r="F9" s="39"/>
      <c r="G9" s="40">
        <f t="shared" si="1"/>
        <v>2</v>
      </c>
      <c r="H9" s="38"/>
      <c r="I9" s="39"/>
      <c r="J9" s="39"/>
      <c r="K9" s="40">
        <f t="shared" si="2"/>
        <v>0</v>
      </c>
      <c r="L9" s="41">
        <f t="shared" si="0"/>
        <v>1</v>
      </c>
      <c r="M9" s="42">
        <f t="shared" si="0"/>
        <v>1</v>
      </c>
      <c r="N9" s="42">
        <f t="shared" si="0"/>
        <v>0</v>
      </c>
      <c r="O9" s="43">
        <f t="shared" si="3"/>
        <v>2</v>
      </c>
      <c r="P9" s="33">
        <f>L9/T5</f>
        <v>6.6666666666666666E-2</v>
      </c>
      <c r="Q9" s="33">
        <f>M9/U5</f>
        <v>9.3457943925233638E-3</v>
      </c>
      <c r="R9" s="33">
        <f>N9/V5</f>
        <v>0</v>
      </c>
      <c r="S9" s="33">
        <f>O9/W5</f>
        <v>8.368200836820083E-3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39"/>
      <c r="F10" s="39"/>
      <c r="G10" s="40">
        <f t="shared" si="1"/>
        <v>0</v>
      </c>
      <c r="H10" s="38"/>
      <c r="I10" s="39"/>
      <c r="J10" s="39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39"/>
      <c r="F11" s="39"/>
      <c r="G11" s="40">
        <f t="shared" si="1"/>
        <v>0</v>
      </c>
      <c r="H11" s="38"/>
      <c r="I11" s="39"/>
      <c r="J11" s="39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7</v>
      </c>
      <c r="E12" s="39">
        <v>17</v>
      </c>
      <c r="F12" s="39">
        <v>20</v>
      </c>
      <c r="G12" s="40">
        <f t="shared" si="1"/>
        <v>44</v>
      </c>
      <c r="H12" s="38">
        <v>11</v>
      </c>
      <c r="I12" s="39">
        <v>14</v>
      </c>
      <c r="J12" s="39">
        <v>17</v>
      </c>
      <c r="K12" s="40">
        <f t="shared" si="2"/>
        <v>42</v>
      </c>
      <c r="L12" s="41">
        <f t="shared" si="0"/>
        <v>18</v>
      </c>
      <c r="M12" s="42">
        <f t="shared" si="0"/>
        <v>31</v>
      </c>
      <c r="N12" s="42">
        <f t="shared" si="0"/>
        <v>37</v>
      </c>
      <c r="O12" s="43">
        <f t="shared" si="3"/>
        <v>86</v>
      </c>
      <c r="P12" s="33">
        <f>L12/T5</f>
        <v>1.2</v>
      </c>
      <c r="Q12" s="33">
        <f>M12/U5</f>
        <v>0.28971962616822428</v>
      </c>
      <c r="R12" s="33">
        <f>N12/V5</f>
        <v>0.31623931623931623</v>
      </c>
      <c r="S12" s="33">
        <f>O12/W5</f>
        <v>0.35983263598326359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7</v>
      </c>
      <c r="E13" s="39">
        <v>15</v>
      </c>
      <c r="F13" s="39">
        <v>16</v>
      </c>
      <c r="G13" s="40">
        <f t="shared" si="1"/>
        <v>38</v>
      </c>
      <c r="H13" s="38">
        <v>7</v>
      </c>
      <c r="I13" s="39">
        <v>15</v>
      </c>
      <c r="J13" s="39">
        <v>14</v>
      </c>
      <c r="K13" s="40">
        <f t="shared" si="2"/>
        <v>36</v>
      </c>
      <c r="L13" s="41">
        <f t="shared" si="0"/>
        <v>14</v>
      </c>
      <c r="M13" s="42">
        <f t="shared" si="0"/>
        <v>30</v>
      </c>
      <c r="N13" s="42">
        <f t="shared" si="0"/>
        <v>30</v>
      </c>
      <c r="O13" s="43">
        <f t="shared" si="3"/>
        <v>74</v>
      </c>
      <c r="P13" s="33">
        <f>L13/T5</f>
        <v>0.93333333333333335</v>
      </c>
      <c r="Q13" s="33">
        <f>M13/U5</f>
        <v>0.28037383177570091</v>
      </c>
      <c r="R13" s="33">
        <f>N13/V5</f>
        <v>0.25641025641025639</v>
      </c>
      <c r="S13" s="33">
        <f>O13/W5</f>
        <v>0.30962343096234307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1</v>
      </c>
      <c r="E14" s="39">
        <v>1</v>
      </c>
      <c r="F14" s="39">
        <v>2</v>
      </c>
      <c r="G14" s="40">
        <f t="shared" si="1"/>
        <v>4</v>
      </c>
      <c r="H14" s="38">
        <v>1</v>
      </c>
      <c r="I14" s="39">
        <v>2</v>
      </c>
      <c r="J14" s="39">
        <v>1</v>
      </c>
      <c r="K14" s="40">
        <f t="shared" si="2"/>
        <v>4</v>
      </c>
      <c r="L14" s="41">
        <f t="shared" si="0"/>
        <v>2</v>
      </c>
      <c r="M14" s="42">
        <f t="shared" si="0"/>
        <v>3</v>
      </c>
      <c r="N14" s="42">
        <f t="shared" si="0"/>
        <v>3</v>
      </c>
      <c r="O14" s="43">
        <f t="shared" si="3"/>
        <v>8</v>
      </c>
      <c r="P14" s="33">
        <f>L14/T5</f>
        <v>0.13333333333333333</v>
      </c>
      <c r="Q14" s="33">
        <f>M14/U5</f>
        <v>2.8037383177570093E-2</v>
      </c>
      <c r="R14" s="33">
        <f>N14/V5</f>
        <v>2.564102564102564E-2</v>
      </c>
      <c r="S14" s="33">
        <f>O14/W5</f>
        <v>3.3472803347280332E-2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1</v>
      </c>
      <c r="E15" s="39">
        <v>55</v>
      </c>
      <c r="F15" s="39">
        <v>66</v>
      </c>
      <c r="G15" s="40">
        <f t="shared" si="1"/>
        <v>122</v>
      </c>
      <c r="H15" s="38">
        <v>1</v>
      </c>
      <c r="I15" s="39">
        <v>36</v>
      </c>
      <c r="J15" s="39">
        <v>33</v>
      </c>
      <c r="K15" s="40">
        <f t="shared" si="2"/>
        <v>70</v>
      </c>
      <c r="L15" s="41">
        <f t="shared" si="0"/>
        <v>2</v>
      </c>
      <c r="M15" s="42">
        <f t="shared" si="0"/>
        <v>91</v>
      </c>
      <c r="N15" s="42">
        <f t="shared" si="0"/>
        <v>99</v>
      </c>
      <c r="O15" s="43">
        <f t="shared" si="3"/>
        <v>192</v>
      </c>
      <c r="P15" s="33">
        <f>L15/T5</f>
        <v>0.13333333333333333</v>
      </c>
      <c r="Q15" s="33">
        <f>M15/U5</f>
        <v>0.85046728971962615</v>
      </c>
      <c r="R15" s="33">
        <f>N15/V5</f>
        <v>0.84615384615384615</v>
      </c>
      <c r="S15" s="33">
        <f>O15/W5</f>
        <v>0.80334728033472802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7</v>
      </c>
      <c r="F16" s="49">
        <v>12</v>
      </c>
      <c r="G16" s="50">
        <f t="shared" si="1"/>
        <v>19</v>
      </c>
      <c r="H16" s="48"/>
      <c r="I16" s="49">
        <v>3</v>
      </c>
      <c r="J16" s="49">
        <v>3</v>
      </c>
      <c r="K16" s="50">
        <f t="shared" si="2"/>
        <v>6</v>
      </c>
      <c r="L16" s="51">
        <f t="shared" si="0"/>
        <v>0</v>
      </c>
      <c r="M16" s="52">
        <f t="shared" si="0"/>
        <v>10</v>
      </c>
      <c r="N16" s="52">
        <f t="shared" si="0"/>
        <v>15</v>
      </c>
      <c r="O16" s="53">
        <f t="shared" si="3"/>
        <v>25</v>
      </c>
      <c r="P16" s="33">
        <f>L16/T5</f>
        <v>0</v>
      </c>
      <c r="Q16" s="33">
        <f>M16/U5</f>
        <v>9.3457943925233641E-2</v>
      </c>
      <c r="R16" s="33">
        <f>N16/V5</f>
        <v>0.12820512820512819</v>
      </c>
      <c r="S16" s="33">
        <f>O16/W5</f>
        <v>0.10460251046025104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32</v>
      </c>
      <c r="I19" s="60" t="s">
        <v>37</v>
      </c>
      <c r="J19" s="61">
        <f>H19/P19</f>
        <v>0.10847457627118644</v>
      </c>
      <c r="L19" s="91" t="s">
        <v>38</v>
      </c>
      <c r="M19" s="91"/>
      <c r="N19" s="91"/>
      <c r="O19" s="92"/>
      <c r="P19" s="62">
        <f>[2]ВМКГ!$P$74</f>
        <v>295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FFFF00"/>
  </sheetPr>
  <dimension ref="A1:W32"/>
  <sheetViews>
    <sheetView topLeftCell="A10" workbookViewId="0">
      <selection activeCell="P24" sqref="P24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[1]Гвардейск!$E$7</f>
        <v>159</v>
      </c>
      <c r="U5" s="23">
        <f>[1]Гвардейск!$E$8</f>
        <v>208</v>
      </c>
      <c r="V5" s="23">
        <f>[1]Гвардейск!$E$9</f>
        <v>81</v>
      </c>
      <c r="W5" s="23">
        <f>[1]Гвардейск!$E$10</f>
        <v>448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2</v>
      </c>
      <c r="E6" s="69">
        <v>7</v>
      </c>
      <c r="F6" s="69">
        <v>4</v>
      </c>
      <c r="G6" s="71">
        <f>D6+E6+F6</f>
        <v>13</v>
      </c>
      <c r="H6" s="27">
        <v>2</v>
      </c>
      <c r="I6" s="69">
        <v>7</v>
      </c>
      <c r="J6" s="69">
        <v>5</v>
      </c>
      <c r="K6" s="29">
        <f>H6+I6+J6</f>
        <v>14</v>
      </c>
      <c r="L6" s="30">
        <f t="shared" ref="L6:N16" si="0">D6+H6</f>
        <v>4</v>
      </c>
      <c r="M6" s="31">
        <f t="shared" si="0"/>
        <v>14</v>
      </c>
      <c r="N6" s="31">
        <f t="shared" si="0"/>
        <v>9</v>
      </c>
      <c r="O6" s="32">
        <f>L6+M6+N6</f>
        <v>27</v>
      </c>
      <c r="P6" s="33">
        <f>L6/T5</f>
        <v>2.5157232704402517E-2</v>
      </c>
      <c r="Q6" s="33">
        <f>M6/U5</f>
        <v>6.7307692307692304E-2</v>
      </c>
      <c r="R6" s="33">
        <f>N6/V5</f>
        <v>0.1111111111111111</v>
      </c>
      <c r="S6" s="33">
        <f>O6/W5</f>
        <v>6.0267857142857144E-2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</v>
      </c>
      <c r="E7" s="70">
        <v>4</v>
      </c>
      <c r="F7" s="70">
        <v>2</v>
      </c>
      <c r="G7" s="72">
        <f t="shared" ref="G7:G16" si="1">D7+E7+F7</f>
        <v>7</v>
      </c>
      <c r="H7" s="38">
        <v>0</v>
      </c>
      <c r="I7" s="70">
        <v>3</v>
      </c>
      <c r="J7" s="70">
        <v>4</v>
      </c>
      <c r="K7" s="40">
        <f t="shared" ref="K7:K16" si="2">H7+I7+J7</f>
        <v>7</v>
      </c>
      <c r="L7" s="41">
        <f t="shared" si="0"/>
        <v>1</v>
      </c>
      <c r="M7" s="42">
        <f t="shared" si="0"/>
        <v>7</v>
      </c>
      <c r="N7" s="42">
        <f t="shared" si="0"/>
        <v>6</v>
      </c>
      <c r="O7" s="43">
        <f>L7+M7+N7</f>
        <v>14</v>
      </c>
      <c r="P7" s="33">
        <f>L7/T5</f>
        <v>6.2893081761006293E-3</v>
      </c>
      <c r="Q7" s="33">
        <f>M7/U5</f>
        <v>3.3653846153846152E-2</v>
      </c>
      <c r="R7" s="33">
        <f>N7/V5</f>
        <v>7.407407407407407E-2</v>
      </c>
      <c r="S7" s="33">
        <f>O7/W5</f>
        <v>3.125E-2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1</v>
      </c>
      <c r="E8" s="70">
        <v>3</v>
      </c>
      <c r="F8" s="70">
        <v>2</v>
      </c>
      <c r="G8" s="72">
        <f t="shared" si="1"/>
        <v>6</v>
      </c>
      <c r="H8" s="38">
        <v>0</v>
      </c>
      <c r="I8" s="70">
        <v>4</v>
      </c>
      <c r="J8" s="70">
        <v>2</v>
      </c>
      <c r="K8" s="40">
        <f t="shared" si="2"/>
        <v>6</v>
      </c>
      <c r="L8" s="41">
        <f t="shared" si="0"/>
        <v>1</v>
      </c>
      <c r="M8" s="42">
        <f t="shared" si="0"/>
        <v>7</v>
      </c>
      <c r="N8" s="42">
        <f t="shared" si="0"/>
        <v>4</v>
      </c>
      <c r="O8" s="43">
        <f t="shared" ref="O8:O16" si="3">L8+M8+N8</f>
        <v>12</v>
      </c>
      <c r="P8" s="33">
        <f>L8/T5</f>
        <v>6.2893081761006293E-3</v>
      </c>
      <c r="Q8" s="33">
        <f>M8/U5</f>
        <v>3.3653846153846152E-2</v>
      </c>
      <c r="R8" s="33">
        <f>N8/V5</f>
        <v>4.9382716049382713E-2</v>
      </c>
      <c r="S8" s="33">
        <f>O8/W5</f>
        <v>2.6785714285714284E-2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7</v>
      </c>
      <c r="E9" s="70">
        <v>12</v>
      </c>
      <c r="F9" s="70">
        <v>9</v>
      </c>
      <c r="G9" s="72">
        <f t="shared" si="1"/>
        <v>28</v>
      </c>
      <c r="H9" s="38">
        <v>5</v>
      </c>
      <c r="I9" s="70">
        <v>8</v>
      </c>
      <c r="J9" s="70">
        <v>1</v>
      </c>
      <c r="K9" s="40">
        <f t="shared" si="2"/>
        <v>14</v>
      </c>
      <c r="L9" s="41">
        <f t="shared" si="0"/>
        <v>12</v>
      </c>
      <c r="M9" s="42">
        <f t="shared" si="0"/>
        <v>20</v>
      </c>
      <c r="N9" s="42">
        <f t="shared" si="0"/>
        <v>10</v>
      </c>
      <c r="O9" s="43">
        <f t="shared" si="3"/>
        <v>42</v>
      </c>
      <c r="P9" s="33">
        <f>L9/T5</f>
        <v>7.5471698113207544E-2</v>
      </c>
      <c r="Q9" s="33">
        <f>M9/U5</f>
        <v>9.6153846153846159E-2</v>
      </c>
      <c r="R9" s="33">
        <f>N9/V5</f>
        <v>0.12345679012345678</v>
      </c>
      <c r="S9" s="33">
        <f>O9/W5</f>
        <v>9.375E-2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2</v>
      </c>
      <c r="E10" s="70">
        <v>3</v>
      </c>
      <c r="F10" s="70">
        <v>1</v>
      </c>
      <c r="G10" s="72">
        <f t="shared" si="1"/>
        <v>6</v>
      </c>
      <c r="H10" s="38">
        <v>1</v>
      </c>
      <c r="I10" s="70">
        <v>1</v>
      </c>
      <c r="J10" s="70">
        <v>0</v>
      </c>
      <c r="K10" s="40">
        <f t="shared" si="2"/>
        <v>2</v>
      </c>
      <c r="L10" s="41">
        <f t="shared" si="0"/>
        <v>3</v>
      </c>
      <c r="M10" s="42">
        <f t="shared" si="0"/>
        <v>4</v>
      </c>
      <c r="N10" s="42">
        <f t="shared" si="0"/>
        <v>1</v>
      </c>
      <c r="O10" s="43">
        <f t="shared" si="3"/>
        <v>8</v>
      </c>
      <c r="P10" s="33">
        <f>L10/T5</f>
        <v>1.8867924528301886E-2</v>
      </c>
      <c r="Q10" s="33">
        <f>M10/U5</f>
        <v>1.9230769230769232E-2</v>
      </c>
      <c r="R10" s="33">
        <f>N10/V5</f>
        <v>1.2345679012345678E-2</v>
      </c>
      <c r="S10" s="33">
        <f>O10/W5</f>
        <v>1.7857142857142856E-2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>
        <v>0</v>
      </c>
      <c r="E11" s="70">
        <v>0</v>
      </c>
      <c r="F11" s="70">
        <v>0</v>
      </c>
      <c r="G11" s="72">
        <f t="shared" si="1"/>
        <v>0</v>
      </c>
      <c r="H11" s="38">
        <v>0</v>
      </c>
      <c r="I11" s="70">
        <v>0</v>
      </c>
      <c r="J11" s="70">
        <v>0</v>
      </c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4</v>
      </c>
      <c r="E12" s="70">
        <v>9</v>
      </c>
      <c r="F12" s="70">
        <v>6</v>
      </c>
      <c r="G12" s="72">
        <f t="shared" si="1"/>
        <v>19</v>
      </c>
      <c r="H12" s="38">
        <v>3</v>
      </c>
      <c r="I12" s="70">
        <v>7</v>
      </c>
      <c r="J12" s="70">
        <v>2</v>
      </c>
      <c r="K12" s="40">
        <f t="shared" si="2"/>
        <v>12</v>
      </c>
      <c r="L12" s="41">
        <f t="shared" si="0"/>
        <v>7</v>
      </c>
      <c r="M12" s="42">
        <f t="shared" si="0"/>
        <v>16</v>
      </c>
      <c r="N12" s="42">
        <f t="shared" si="0"/>
        <v>8</v>
      </c>
      <c r="O12" s="43">
        <f t="shared" si="3"/>
        <v>31</v>
      </c>
      <c r="P12" s="33">
        <f>L12/T5</f>
        <v>4.40251572327044E-2</v>
      </c>
      <c r="Q12" s="33">
        <f>M12/U5</f>
        <v>7.6923076923076927E-2</v>
      </c>
      <c r="R12" s="33">
        <f>N12/V5</f>
        <v>9.8765432098765427E-2</v>
      </c>
      <c r="S12" s="33">
        <f>O12/W5</f>
        <v>6.9196428571428575E-2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5</v>
      </c>
      <c r="E13" s="70">
        <v>16</v>
      </c>
      <c r="F13" s="70">
        <v>7</v>
      </c>
      <c r="G13" s="72">
        <f t="shared" si="1"/>
        <v>28</v>
      </c>
      <c r="H13" s="38">
        <v>3</v>
      </c>
      <c r="I13" s="70">
        <v>12</v>
      </c>
      <c r="J13" s="70">
        <v>4</v>
      </c>
      <c r="K13" s="40">
        <f t="shared" si="2"/>
        <v>19</v>
      </c>
      <c r="L13" s="41">
        <f t="shared" si="0"/>
        <v>8</v>
      </c>
      <c r="M13" s="42">
        <f t="shared" si="0"/>
        <v>28</v>
      </c>
      <c r="N13" s="42">
        <f t="shared" si="0"/>
        <v>11</v>
      </c>
      <c r="O13" s="43">
        <f t="shared" si="3"/>
        <v>47</v>
      </c>
      <c r="P13" s="33">
        <f>L13/T5</f>
        <v>5.0314465408805034E-2</v>
      </c>
      <c r="Q13" s="33">
        <f>M13/U5</f>
        <v>0.13461538461538461</v>
      </c>
      <c r="R13" s="33">
        <f>N13/V5</f>
        <v>0.13580246913580246</v>
      </c>
      <c r="S13" s="33">
        <f>O13/W5</f>
        <v>0.10491071428571429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8</v>
      </c>
      <c r="E14" s="70">
        <v>12</v>
      </c>
      <c r="F14" s="70">
        <v>4</v>
      </c>
      <c r="G14" s="72">
        <f t="shared" si="1"/>
        <v>24</v>
      </c>
      <c r="H14" s="38">
        <v>6</v>
      </c>
      <c r="I14" s="70">
        <v>11</v>
      </c>
      <c r="J14" s="70">
        <v>7</v>
      </c>
      <c r="K14" s="40">
        <f t="shared" si="2"/>
        <v>24</v>
      </c>
      <c r="L14" s="41">
        <f t="shared" si="0"/>
        <v>14</v>
      </c>
      <c r="M14" s="42">
        <f t="shared" si="0"/>
        <v>23</v>
      </c>
      <c r="N14" s="42">
        <f t="shared" si="0"/>
        <v>11</v>
      </c>
      <c r="O14" s="43">
        <f t="shared" si="3"/>
        <v>48</v>
      </c>
      <c r="P14" s="33">
        <f>L14/T5</f>
        <v>8.8050314465408799E-2</v>
      </c>
      <c r="Q14" s="33">
        <f>M14/U5</f>
        <v>0.11057692307692307</v>
      </c>
      <c r="R14" s="33">
        <f>N14/V5</f>
        <v>0.13580246913580246</v>
      </c>
      <c r="S14" s="33">
        <f>O14/W5</f>
        <v>0.10714285714285714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0</v>
      </c>
      <c r="E15" s="70">
        <v>0</v>
      </c>
      <c r="F15" s="70">
        <v>1</v>
      </c>
      <c r="G15" s="72">
        <f t="shared" si="1"/>
        <v>1</v>
      </c>
      <c r="H15" s="38">
        <v>0</v>
      </c>
      <c r="I15" s="70">
        <v>1</v>
      </c>
      <c r="J15" s="70">
        <v>1</v>
      </c>
      <c r="K15" s="40">
        <f t="shared" si="2"/>
        <v>2</v>
      </c>
      <c r="L15" s="41">
        <f t="shared" si="0"/>
        <v>0</v>
      </c>
      <c r="M15" s="42">
        <f t="shared" si="0"/>
        <v>1</v>
      </c>
      <c r="N15" s="42">
        <f t="shared" si="0"/>
        <v>2</v>
      </c>
      <c r="O15" s="43">
        <f t="shared" si="3"/>
        <v>3</v>
      </c>
      <c r="P15" s="33">
        <f>L15/T5</f>
        <v>0</v>
      </c>
      <c r="Q15" s="33">
        <f>M15/U5</f>
        <v>4.807692307692308E-3</v>
      </c>
      <c r="R15" s="33">
        <f>N15/V5</f>
        <v>2.4691358024691357E-2</v>
      </c>
      <c r="S15" s="33">
        <f>O15/W5</f>
        <v>6.6964285714285711E-3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>
        <v>0</v>
      </c>
      <c r="E16" s="49">
        <v>0</v>
      </c>
      <c r="F16" s="49">
        <v>0</v>
      </c>
      <c r="G16" s="73">
        <f t="shared" si="1"/>
        <v>0</v>
      </c>
      <c r="H16" s="48">
        <v>0</v>
      </c>
      <c r="I16" s="49">
        <v>0</v>
      </c>
      <c r="J16" s="49">
        <v>0</v>
      </c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9</v>
      </c>
      <c r="I19" s="60" t="s">
        <v>37</v>
      </c>
      <c r="J19" s="61">
        <f>H19/P19</f>
        <v>0.25714285714285712</v>
      </c>
      <c r="L19" s="91" t="s">
        <v>38</v>
      </c>
      <c r="M19" s="91"/>
      <c r="N19" s="91"/>
      <c r="O19" s="92"/>
      <c r="P19" s="62">
        <f>[2]Гвардейск!$P$74</f>
        <v>35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>
        <v>2</v>
      </c>
      <c r="L21" s="60" t="s">
        <v>37</v>
      </c>
      <c r="M21" s="65">
        <f>K21/O10</f>
        <v>0.25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>
    <tabColor rgb="FFFFFF00"/>
  </sheetPr>
  <dimension ref="A1:W32"/>
  <sheetViews>
    <sheetView topLeftCell="A9" workbookViewId="0">
      <selection activeCell="U15" sqref="U15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'[1]МСЧ МВД'!$E$7</f>
        <v>1</v>
      </c>
      <c r="U5" s="23">
        <f>'[1]МСЧ МВД'!$E$8</f>
        <v>41</v>
      </c>
      <c r="V5" s="23">
        <f>'[1]МСЧ МВД'!$E$9</f>
        <v>12</v>
      </c>
      <c r="W5" s="23">
        <f>SUM(T5:V5)</f>
        <v>54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85">
        <f>D6+E6+F6</f>
        <v>0</v>
      </c>
      <c r="H6" s="27"/>
      <c r="I6" s="69"/>
      <c r="J6" s="69"/>
      <c r="K6" s="29">
        <f>H6+I6+J6</f>
        <v>0</v>
      </c>
      <c r="L6" s="30">
        <f t="shared" ref="L6:N16" si="0">D6+H6</f>
        <v>0</v>
      </c>
      <c r="M6" s="31">
        <f t="shared" si="0"/>
        <v>0</v>
      </c>
      <c r="N6" s="31">
        <f t="shared" si="0"/>
        <v>0</v>
      </c>
      <c r="O6" s="32">
        <f>L6+M6+N6</f>
        <v>0</v>
      </c>
      <c r="P6" s="33">
        <f>L6/T5</f>
        <v>0</v>
      </c>
      <c r="Q6" s="33">
        <f>M6/U5</f>
        <v>0</v>
      </c>
      <c r="R6" s="33">
        <f>N6/V5</f>
        <v>0</v>
      </c>
      <c r="S6" s="33">
        <f>O6/W5</f>
        <v>0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/>
      <c r="G7" s="86">
        <f t="shared" ref="G7:G16" si="1">D7+E7+F7</f>
        <v>0</v>
      </c>
      <c r="H7" s="38"/>
      <c r="I7" s="70"/>
      <c r="J7" s="70"/>
      <c r="K7" s="40">
        <f t="shared" ref="K7:K16" si="2">H7+I7+J7</f>
        <v>0</v>
      </c>
      <c r="L7" s="41">
        <f t="shared" si="0"/>
        <v>0</v>
      </c>
      <c r="M7" s="42">
        <f t="shared" si="0"/>
        <v>0</v>
      </c>
      <c r="N7" s="42">
        <f t="shared" si="0"/>
        <v>0</v>
      </c>
      <c r="O7" s="43">
        <f>L7+M7+N7</f>
        <v>0</v>
      </c>
      <c r="P7" s="33">
        <f>L7/T5</f>
        <v>0</v>
      </c>
      <c r="Q7" s="33">
        <f>M7/U5</f>
        <v>0</v>
      </c>
      <c r="R7" s="33">
        <f>N7/V5</f>
        <v>0</v>
      </c>
      <c r="S7" s="33">
        <f>O7/W5</f>
        <v>0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/>
      <c r="E8" s="70"/>
      <c r="F8" s="70"/>
      <c r="G8" s="86">
        <f t="shared" si="1"/>
        <v>0</v>
      </c>
      <c r="H8" s="38"/>
      <c r="I8" s="70"/>
      <c r="J8" s="70"/>
      <c r="K8" s="40">
        <f t="shared" si="2"/>
        <v>0</v>
      </c>
      <c r="L8" s="41">
        <f t="shared" si="0"/>
        <v>0</v>
      </c>
      <c r="M8" s="42">
        <f t="shared" si="0"/>
        <v>0</v>
      </c>
      <c r="N8" s="42">
        <f t="shared" si="0"/>
        <v>0</v>
      </c>
      <c r="O8" s="43">
        <f t="shared" ref="O8:O16" si="3">L8+M8+N8</f>
        <v>0</v>
      </c>
      <c r="P8" s="33">
        <f>L8/T5</f>
        <v>0</v>
      </c>
      <c r="Q8" s="33">
        <f>M8/U5</f>
        <v>0</v>
      </c>
      <c r="R8" s="33">
        <f>N8/V5</f>
        <v>0</v>
      </c>
      <c r="S8" s="33">
        <f>O8/W5</f>
        <v>0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/>
      <c r="E9" s="70"/>
      <c r="F9" s="70"/>
      <c r="G9" s="86">
        <f t="shared" si="1"/>
        <v>0</v>
      </c>
      <c r="H9" s="38"/>
      <c r="I9" s="70"/>
      <c r="J9" s="70"/>
      <c r="K9" s="40">
        <f t="shared" si="2"/>
        <v>0</v>
      </c>
      <c r="L9" s="41">
        <f t="shared" si="0"/>
        <v>0</v>
      </c>
      <c r="M9" s="42">
        <f t="shared" si="0"/>
        <v>0</v>
      </c>
      <c r="N9" s="42">
        <f t="shared" si="0"/>
        <v>0</v>
      </c>
      <c r="O9" s="43">
        <f t="shared" si="3"/>
        <v>0</v>
      </c>
      <c r="P9" s="33">
        <f>L9/T5</f>
        <v>0</v>
      </c>
      <c r="Q9" s="33">
        <f>M9/U5</f>
        <v>0</v>
      </c>
      <c r="R9" s="33">
        <f>N9/V5</f>
        <v>0</v>
      </c>
      <c r="S9" s="33">
        <f>O9/W5</f>
        <v>0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86">
        <f t="shared" si="1"/>
        <v>0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86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/>
      <c r="F12" s="70"/>
      <c r="G12" s="86">
        <f t="shared" si="1"/>
        <v>0</v>
      </c>
      <c r="H12" s="38"/>
      <c r="I12" s="70"/>
      <c r="J12" s="70"/>
      <c r="K12" s="40">
        <f t="shared" si="2"/>
        <v>0</v>
      </c>
      <c r="L12" s="41">
        <f t="shared" si="0"/>
        <v>0</v>
      </c>
      <c r="M12" s="42">
        <f t="shared" si="0"/>
        <v>0</v>
      </c>
      <c r="N12" s="42">
        <f t="shared" si="0"/>
        <v>0</v>
      </c>
      <c r="O12" s="43">
        <f t="shared" si="3"/>
        <v>0</v>
      </c>
      <c r="P12" s="33">
        <f>L12/T5</f>
        <v>0</v>
      </c>
      <c r="Q12" s="33">
        <f>M12/U5</f>
        <v>0</v>
      </c>
      <c r="R12" s="33">
        <f>N12/V5</f>
        <v>0</v>
      </c>
      <c r="S12" s="33">
        <f>O12/W5</f>
        <v>0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/>
      <c r="E13" s="70"/>
      <c r="F13" s="70"/>
      <c r="G13" s="86">
        <f t="shared" si="1"/>
        <v>0</v>
      </c>
      <c r="H13" s="38"/>
      <c r="I13" s="70"/>
      <c r="J13" s="70"/>
      <c r="K13" s="40">
        <f t="shared" si="2"/>
        <v>0</v>
      </c>
      <c r="L13" s="41">
        <f t="shared" si="0"/>
        <v>0</v>
      </c>
      <c r="M13" s="42">
        <f t="shared" si="0"/>
        <v>0</v>
      </c>
      <c r="N13" s="42">
        <f t="shared" si="0"/>
        <v>0</v>
      </c>
      <c r="O13" s="43">
        <f t="shared" si="3"/>
        <v>0</v>
      </c>
      <c r="P13" s="33">
        <f>L13/T5</f>
        <v>0</v>
      </c>
      <c r="Q13" s="33">
        <f>M13/U5</f>
        <v>0</v>
      </c>
      <c r="R13" s="33">
        <f>N13/V5</f>
        <v>0</v>
      </c>
      <c r="S13" s="33">
        <f>O13/W5</f>
        <v>0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86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2</v>
      </c>
      <c r="F15" s="70"/>
      <c r="G15" s="86">
        <f t="shared" si="1"/>
        <v>2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2</v>
      </c>
      <c r="N15" s="42">
        <f t="shared" si="0"/>
        <v>0</v>
      </c>
      <c r="O15" s="43">
        <f t="shared" si="3"/>
        <v>2</v>
      </c>
      <c r="P15" s="33">
        <f>L15/T5</f>
        <v>0</v>
      </c>
      <c r="Q15" s="33">
        <f>M15/U5</f>
        <v>4.878048780487805E-2</v>
      </c>
      <c r="R15" s="33">
        <f>N15/V5</f>
        <v>0</v>
      </c>
      <c r="S15" s="33">
        <f>O15/W5</f>
        <v>3.7037037037037035E-2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87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'[2]МСЧ МВД'!$P$74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 D6:F16 H6:J16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[1]БФУ!$E$7</f>
        <v>6</v>
      </c>
      <c r="U5" s="23">
        <f>[1]БФУ!$E$8</f>
        <v>0</v>
      </c>
      <c r="V5" s="23">
        <f>[1]БФУ!$E$9</f>
        <v>0</v>
      </c>
      <c r="W5" s="23">
        <f>SUM(T5:V5)</f>
        <v>6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71">
        <f>D6+E6+F6</f>
        <v>0</v>
      </c>
      <c r="H6" s="27">
        <v>5</v>
      </c>
      <c r="I6" s="69"/>
      <c r="J6" s="69"/>
      <c r="K6" s="29">
        <f>H6+I6+J6</f>
        <v>5</v>
      </c>
      <c r="L6" s="30">
        <f t="shared" ref="L6:N16" si="0">D6+H6</f>
        <v>5</v>
      </c>
      <c r="M6" s="31">
        <f t="shared" si="0"/>
        <v>0</v>
      </c>
      <c r="N6" s="31">
        <f t="shared" si="0"/>
        <v>0</v>
      </c>
      <c r="O6" s="32">
        <f>L6+M6+N6</f>
        <v>5</v>
      </c>
      <c r="P6" s="33">
        <f>L6/T5</f>
        <v>0.83333333333333337</v>
      </c>
      <c r="Q6" s="33" t="e">
        <f>M6/U5</f>
        <v>#DIV/0!</v>
      </c>
      <c r="R6" s="33" t="e">
        <f>N6/V5</f>
        <v>#DIV/0!</v>
      </c>
      <c r="S6" s="33">
        <f>O6/W5</f>
        <v>0.83333333333333337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/>
      <c r="G7" s="72">
        <f t="shared" ref="G7:G16" si="1">D7+E7+F7</f>
        <v>0</v>
      </c>
      <c r="H7" s="38"/>
      <c r="I7" s="70"/>
      <c r="J7" s="70"/>
      <c r="K7" s="40">
        <f t="shared" ref="K7:K16" si="2">H7+I7+J7</f>
        <v>0</v>
      </c>
      <c r="L7" s="41">
        <f t="shared" si="0"/>
        <v>0</v>
      </c>
      <c r="M7" s="42">
        <f t="shared" si="0"/>
        <v>0</v>
      </c>
      <c r="N7" s="42">
        <f t="shared" si="0"/>
        <v>0</v>
      </c>
      <c r="O7" s="43">
        <f>L7+M7+N7</f>
        <v>0</v>
      </c>
      <c r="P7" s="33">
        <f>L7/T5</f>
        <v>0</v>
      </c>
      <c r="Q7" s="33" t="e">
        <f>M7/U5</f>
        <v>#DIV/0!</v>
      </c>
      <c r="R7" s="33" t="e">
        <f>N7/V5</f>
        <v>#DIV/0!</v>
      </c>
      <c r="S7" s="33">
        <f>O7/W5</f>
        <v>0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1</v>
      </c>
      <c r="E8" s="70"/>
      <c r="F8" s="70"/>
      <c r="G8" s="72">
        <f t="shared" si="1"/>
        <v>1</v>
      </c>
      <c r="H8" s="38">
        <v>4</v>
      </c>
      <c r="I8" s="70"/>
      <c r="J8" s="70"/>
      <c r="K8" s="40">
        <f t="shared" si="2"/>
        <v>4</v>
      </c>
      <c r="L8" s="41">
        <f t="shared" si="0"/>
        <v>5</v>
      </c>
      <c r="M8" s="42">
        <f t="shared" si="0"/>
        <v>0</v>
      </c>
      <c r="N8" s="42">
        <f t="shared" si="0"/>
        <v>0</v>
      </c>
      <c r="O8" s="43">
        <f t="shared" ref="O8:O16" si="3">L8+M8+N8</f>
        <v>5</v>
      </c>
      <c r="P8" s="33">
        <f>L8/T5</f>
        <v>0.83333333333333337</v>
      </c>
      <c r="Q8" s="33" t="e">
        <f>M8/U5</f>
        <v>#DIV/0!</v>
      </c>
      <c r="R8" s="33" t="e">
        <f>N8/V5</f>
        <v>#DIV/0!</v>
      </c>
      <c r="S8" s="33">
        <f>O8/W5</f>
        <v>0.83333333333333337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11</v>
      </c>
      <c r="E9" s="70"/>
      <c r="F9" s="70"/>
      <c r="G9" s="72">
        <f t="shared" si="1"/>
        <v>11</v>
      </c>
      <c r="H9" s="38">
        <v>17</v>
      </c>
      <c r="I9" s="70"/>
      <c r="J9" s="70"/>
      <c r="K9" s="40">
        <f t="shared" si="2"/>
        <v>17</v>
      </c>
      <c r="L9" s="41">
        <f t="shared" si="0"/>
        <v>28</v>
      </c>
      <c r="M9" s="42">
        <f t="shared" si="0"/>
        <v>0</v>
      </c>
      <c r="N9" s="42">
        <f t="shared" si="0"/>
        <v>0</v>
      </c>
      <c r="O9" s="43">
        <f t="shared" si="3"/>
        <v>28</v>
      </c>
      <c r="P9" s="33">
        <f>L9/T5</f>
        <v>4.666666666666667</v>
      </c>
      <c r="Q9" s="33" t="e">
        <f>M9/U5</f>
        <v>#DIV/0!</v>
      </c>
      <c r="R9" s="33" t="e">
        <f>N9/V5</f>
        <v>#DIV/0!</v>
      </c>
      <c r="S9" s="33">
        <f>O9/W5</f>
        <v>4.666666666666667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 t="e">
        <f>M10/U5</f>
        <v>#DIV/0!</v>
      </c>
      <c r="R10" s="33" t="e">
        <f>N10/V5</f>
        <v>#DIV/0!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 t="e">
        <f>M11/U5</f>
        <v>#DIV/0!</v>
      </c>
      <c r="R11" s="33" t="e">
        <f>N11/V5</f>
        <v>#DIV/0!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/>
      <c r="F12" s="70"/>
      <c r="G12" s="72">
        <f t="shared" si="1"/>
        <v>0</v>
      </c>
      <c r="H12" s="38">
        <v>9</v>
      </c>
      <c r="I12" s="70"/>
      <c r="J12" s="70"/>
      <c r="K12" s="40">
        <f t="shared" si="2"/>
        <v>9</v>
      </c>
      <c r="L12" s="41">
        <f t="shared" si="0"/>
        <v>9</v>
      </c>
      <c r="M12" s="42">
        <f t="shared" si="0"/>
        <v>0</v>
      </c>
      <c r="N12" s="42">
        <f t="shared" si="0"/>
        <v>0</v>
      </c>
      <c r="O12" s="43">
        <f t="shared" si="3"/>
        <v>9</v>
      </c>
      <c r="P12" s="33">
        <f>L12/T5</f>
        <v>1.5</v>
      </c>
      <c r="Q12" s="33" t="e">
        <f>M12/U5</f>
        <v>#DIV/0!</v>
      </c>
      <c r="R12" s="33" t="e">
        <f>N12/V5</f>
        <v>#DIV/0!</v>
      </c>
      <c r="S12" s="33">
        <f>O12/W5</f>
        <v>1.5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4</v>
      </c>
      <c r="E13" s="70"/>
      <c r="F13" s="70"/>
      <c r="G13" s="72">
        <f t="shared" si="1"/>
        <v>4</v>
      </c>
      <c r="H13" s="38">
        <v>15</v>
      </c>
      <c r="I13" s="70"/>
      <c r="J13" s="70"/>
      <c r="K13" s="40">
        <f t="shared" si="2"/>
        <v>15</v>
      </c>
      <c r="L13" s="41">
        <f t="shared" si="0"/>
        <v>19</v>
      </c>
      <c r="M13" s="42">
        <f t="shared" si="0"/>
        <v>0</v>
      </c>
      <c r="N13" s="42">
        <f t="shared" si="0"/>
        <v>0</v>
      </c>
      <c r="O13" s="43">
        <f t="shared" si="3"/>
        <v>19</v>
      </c>
      <c r="P13" s="33">
        <f>L13/T5</f>
        <v>3.1666666666666665</v>
      </c>
      <c r="Q13" s="33" t="e">
        <f>M13/U5</f>
        <v>#DIV/0!</v>
      </c>
      <c r="R13" s="33" t="e">
        <f>N13/V5</f>
        <v>#DIV/0!</v>
      </c>
      <c r="S13" s="33">
        <f>O13/W5</f>
        <v>3.1666666666666665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>
        <v>3</v>
      </c>
      <c r="I14" s="70"/>
      <c r="J14" s="70"/>
      <c r="K14" s="40">
        <f t="shared" si="2"/>
        <v>3</v>
      </c>
      <c r="L14" s="41">
        <f t="shared" si="0"/>
        <v>3</v>
      </c>
      <c r="M14" s="42">
        <f t="shared" si="0"/>
        <v>0</v>
      </c>
      <c r="N14" s="42">
        <f t="shared" si="0"/>
        <v>0</v>
      </c>
      <c r="O14" s="43">
        <f t="shared" si="3"/>
        <v>3</v>
      </c>
      <c r="P14" s="33">
        <f>L14/T5</f>
        <v>0.5</v>
      </c>
      <c r="Q14" s="33" t="e">
        <f>M14/U5</f>
        <v>#DIV/0!</v>
      </c>
      <c r="R14" s="33" t="e">
        <f>N14/V5</f>
        <v>#DIV/0!</v>
      </c>
      <c r="S14" s="33">
        <f>O14/W5</f>
        <v>0.5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 t="e">
        <f>M15/U5</f>
        <v>#DIV/0!</v>
      </c>
      <c r="R15" s="33" t="e">
        <f>N15/V5</f>
        <v>#DIV/0!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 t="e">
        <f>M16/U5</f>
        <v>#DIV/0!</v>
      </c>
      <c r="R16" s="33" t="e">
        <f>N16/V5</f>
        <v>#DIV/0!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[2]БФУ!$P$74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[1]БФУ!$E$7</f>
        <v>6</v>
      </c>
      <c r="U5" s="23">
        <f>[1]БФУ!$E$8</f>
        <v>0</v>
      </c>
      <c r="V5" s="23">
        <f>[1]БФУ!$E$9</f>
        <v>0</v>
      </c>
      <c r="W5" s="23">
        <f>SUM(T5:V5)</f>
        <v>6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71">
        <f>D6+E6+F6</f>
        <v>0</v>
      </c>
      <c r="H6" s="27"/>
      <c r="I6" s="69"/>
      <c r="J6" s="69">
        <v>1</v>
      </c>
      <c r="K6" s="71">
        <f>H6+I6+J6</f>
        <v>1</v>
      </c>
      <c r="L6" s="30">
        <f t="shared" ref="L6:N16" si="0">D6+H6</f>
        <v>0</v>
      </c>
      <c r="M6" s="31">
        <f t="shared" si="0"/>
        <v>0</v>
      </c>
      <c r="N6" s="31">
        <f t="shared" si="0"/>
        <v>1</v>
      </c>
      <c r="O6" s="32">
        <f>L6+M6+N6</f>
        <v>1</v>
      </c>
      <c r="P6" s="33">
        <f>L6/T5</f>
        <v>0</v>
      </c>
      <c r="Q6" s="33" t="e">
        <f>M6/U5</f>
        <v>#DIV/0!</v>
      </c>
      <c r="R6" s="33" t="e">
        <f>N6/V5</f>
        <v>#DIV/0!</v>
      </c>
      <c r="S6" s="33">
        <f>O6/W5</f>
        <v>0.16666666666666666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/>
      <c r="G7" s="72">
        <f t="shared" ref="G7:G16" si="1">D7+E7+F7</f>
        <v>0</v>
      </c>
      <c r="H7" s="38"/>
      <c r="I7" s="70"/>
      <c r="J7" s="70"/>
      <c r="K7" s="72">
        <f t="shared" ref="K7:K16" si="2">H7+I7+J7</f>
        <v>0</v>
      </c>
      <c r="L7" s="41">
        <f t="shared" si="0"/>
        <v>0</v>
      </c>
      <c r="M7" s="42">
        <f t="shared" si="0"/>
        <v>0</v>
      </c>
      <c r="N7" s="42">
        <f t="shared" si="0"/>
        <v>0</v>
      </c>
      <c r="O7" s="43">
        <f>L7+M7+N7</f>
        <v>0</v>
      </c>
      <c r="P7" s="33">
        <f>L7/T5</f>
        <v>0</v>
      </c>
      <c r="Q7" s="33" t="e">
        <f>M7/U5</f>
        <v>#DIV/0!</v>
      </c>
      <c r="R7" s="33" t="e">
        <f>N7/V5</f>
        <v>#DIV/0!</v>
      </c>
      <c r="S7" s="33">
        <f>O7/W5</f>
        <v>0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/>
      <c r="E8" s="70"/>
      <c r="F8" s="70"/>
      <c r="G8" s="72">
        <f t="shared" si="1"/>
        <v>0</v>
      </c>
      <c r="H8" s="38"/>
      <c r="I8" s="70"/>
      <c r="J8" s="70"/>
      <c r="K8" s="72">
        <f t="shared" si="2"/>
        <v>0</v>
      </c>
      <c r="L8" s="41">
        <f t="shared" si="0"/>
        <v>0</v>
      </c>
      <c r="M8" s="42">
        <f t="shared" si="0"/>
        <v>0</v>
      </c>
      <c r="N8" s="42">
        <f t="shared" si="0"/>
        <v>0</v>
      </c>
      <c r="O8" s="43">
        <f t="shared" ref="O8:O16" si="3">L8+M8+N8</f>
        <v>0</v>
      </c>
      <c r="P8" s="33">
        <f>L8/T5</f>
        <v>0</v>
      </c>
      <c r="Q8" s="33" t="e">
        <f>M8/U5</f>
        <v>#DIV/0!</v>
      </c>
      <c r="R8" s="33" t="e">
        <f>N8/V5</f>
        <v>#DIV/0!</v>
      </c>
      <c r="S8" s="33">
        <f>O8/W5</f>
        <v>0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/>
      <c r="E9" s="70"/>
      <c r="F9" s="70"/>
      <c r="G9" s="72">
        <f t="shared" si="1"/>
        <v>0</v>
      </c>
      <c r="H9" s="38"/>
      <c r="I9" s="70"/>
      <c r="J9" s="70"/>
      <c r="K9" s="72">
        <f t="shared" si="2"/>
        <v>0</v>
      </c>
      <c r="L9" s="41">
        <f t="shared" si="0"/>
        <v>0</v>
      </c>
      <c r="M9" s="42">
        <f t="shared" si="0"/>
        <v>0</v>
      </c>
      <c r="N9" s="42">
        <f t="shared" si="0"/>
        <v>0</v>
      </c>
      <c r="O9" s="43">
        <f t="shared" si="3"/>
        <v>0</v>
      </c>
      <c r="P9" s="33">
        <f>L9/T5</f>
        <v>0</v>
      </c>
      <c r="Q9" s="33" t="e">
        <f>M9/U5</f>
        <v>#DIV/0!</v>
      </c>
      <c r="R9" s="33" t="e">
        <f>N9/V5</f>
        <v>#DIV/0!</v>
      </c>
      <c r="S9" s="33">
        <f>O9/W5</f>
        <v>0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/>
      <c r="J10" s="70"/>
      <c r="K10" s="72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 t="e">
        <f>M10/U5</f>
        <v>#DIV/0!</v>
      </c>
      <c r="R10" s="33" t="e">
        <f>N10/V5</f>
        <v>#DIV/0!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72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 t="e">
        <f>M11/U5</f>
        <v>#DIV/0!</v>
      </c>
      <c r="R11" s="33" t="e">
        <f>N11/V5</f>
        <v>#DIV/0!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/>
      <c r="F12" s="70"/>
      <c r="G12" s="72">
        <f t="shared" si="1"/>
        <v>0</v>
      </c>
      <c r="H12" s="38"/>
      <c r="I12" s="70"/>
      <c r="J12" s="70"/>
      <c r="K12" s="72">
        <f t="shared" si="2"/>
        <v>0</v>
      </c>
      <c r="L12" s="41">
        <f t="shared" si="0"/>
        <v>0</v>
      </c>
      <c r="M12" s="42">
        <f t="shared" si="0"/>
        <v>0</v>
      </c>
      <c r="N12" s="42">
        <f t="shared" si="0"/>
        <v>0</v>
      </c>
      <c r="O12" s="43">
        <f t="shared" si="3"/>
        <v>0</v>
      </c>
      <c r="P12" s="33">
        <f>L12/T5</f>
        <v>0</v>
      </c>
      <c r="Q12" s="33" t="e">
        <f>M12/U5</f>
        <v>#DIV/0!</v>
      </c>
      <c r="R12" s="33" t="e">
        <f>N12/V5</f>
        <v>#DIV/0!</v>
      </c>
      <c r="S12" s="33">
        <f>O12/W5</f>
        <v>0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1</v>
      </c>
      <c r="E13" s="70">
        <v>1</v>
      </c>
      <c r="F13" s="70"/>
      <c r="G13" s="72">
        <f t="shared" si="1"/>
        <v>2</v>
      </c>
      <c r="H13" s="38"/>
      <c r="I13" s="70">
        <v>1</v>
      </c>
      <c r="J13" s="70">
        <v>2</v>
      </c>
      <c r="K13" s="72">
        <f t="shared" si="2"/>
        <v>3</v>
      </c>
      <c r="L13" s="41">
        <f t="shared" si="0"/>
        <v>1</v>
      </c>
      <c r="M13" s="42">
        <f t="shared" si="0"/>
        <v>2</v>
      </c>
      <c r="N13" s="42">
        <f t="shared" si="0"/>
        <v>2</v>
      </c>
      <c r="O13" s="43">
        <f t="shared" si="3"/>
        <v>5</v>
      </c>
      <c r="P13" s="33">
        <f>L13/T5</f>
        <v>0.16666666666666666</v>
      </c>
      <c r="Q13" s="33" t="e">
        <f>M13/U5</f>
        <v>#DIV/0!</v>
      </c>
      <c r="R13" s="33" t="e">
        <f>N13/V5</f>
        <v>#DIV/0!</v>
      </c>
      <c r="S13" s="33">
        <f>O13/W5</f>
        <v>0.83333333333333337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>
        <v>1</v>
      </c>
      <c r="I14" s="70">
        <v>1</v>
      </c>
      <c r="J14" s="70"/>
      <c r="K14" s="72">
        <f t="shared" si="2"/>
        <v>2</v>
      </c>
      <c r="L14" s="41">
        <f t="shared" si="0"/>
        <v>1</v>
      </c>
      <c r="M14" s="42">
        <f t="shared" si="0"/>
        <v>1</v>
      </c>
      <c r="N14" s="42">
        <f t="shared" si="0"/>
        <v>0</v>
      </c>
      <c r="O14" s="43">
        <f t="shared" si="3"/>
        <v>2</v>
      </c>
      <c r="P14" s="33">
        <f>L14/T5</f>
        <v>0.16666666666666666</v>
      </c>
      <c r="Q14" s="33" t="e">
        <f>M14/U5</f>
        <v>#DIV/0!</v>
      </c>
      <c r="R14" s="33" t="e">
        <f>N14/V5</f>
        <v>#DIV/0!</v>
      </c>
      <c r="S14" s="33">
        <f>O14/W5</f>
        <v>0.33333333333333331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72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 t="e">
        <f>M15/U5</f>
        <v>#DIV/0!</v>
      </c>
      <c r="R15" s="33" t="e">
        <f>N15/V5</f>
        <v>#DIV/0!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73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 t="e">
        <f>M16/U5</f>
        <v>#DIV/0!</v>
      </c>
      <c r="R16" s="33" t="e">
        <f>N16/V5</f>
        <v>#DIV/0!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[2]БФУ!$P$74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>
    <tabColor rgb="FFFFFF00"/>
  </sheetPr>
  <dimension ref="A1:W32"/>
  <sheetViews>
    <sheetView topLeftCell="A10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[1]ЦГКБ!$E$7</f>
        <v>1504</v>
      </c>
      <c r="U5" s="23">
        <f>[1]ЦГКБ!$E$8</f>
        <v>693</v>
      </c>
      <c r="V5" s="23">
        <f>[1]ЦГКБ!$E$9</f>
        <v>647</v>
      </c>
      <c r="W5" s="23">
        <f>SUM(T5:V5)</f>
        <v>2844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71">
        <f>D6+E6+F6</f>
        <v>0</v>
      </c>
      <c r="H6" s="27"/>
      <c r="I6" s="69"/>
      <c r="J6" s="69"/>
      <c r="K6" s="29">
        <f>H6+I6+J6</f>
        <v>0</v>
      </c>
      <c r="L6" s="30">
        <f t="shared" ref="L6:N16" si="0">D6+H6</f>
        <v>0</v>
      </c>
      <c r="M6" s="31">
        <f t="shared" si="0"/>
        <v>0</v>
      </c>
      <c r="N6" s="31">
        <f t="shared" si="0"/>
        <v>0</v>
      </c>
      <c r="O6" s="32">
        <f>L6+M6+N6</f>
        <v>0</v>
      </c>
      <c r="P6" s="33">
        <f>L6/T5</f>
        <v>0</v>
      </c>
      <c r="Q6" s="33">
        <f>M6/U5</f>
        <v>0</v>
      </c>
      <c r="R6" s="33">
        <f>N6/V5</f>
        <v>0</v>
      </c>
      <c r="S6" s="33">
        <f>O6/W5</f>
        <v>0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/>
      <c r="G7" s="72">
        <f t="shared" ref="G7:G16" si="1">D7+E7+F7</f>
        <v>0</v>
      </c>
      <c r="H7" s="38"/>
      <c r="I7" s="70">
        <v>1</v>
      </c>
      <c r="J7" s="70"/>
      <c r="K7" s="40">
        <f t="shared" ref="K7:K16" si="2">H7+I7+J7</f>
        <v>1</v>
      </c>
      <c r="L7" s="41">
        <f t="shared" si="0"/>
        <v>0</v>
      </c>
      <c r="M7" s="42">
        <f t="shared" si="0"/>
        <v>1</v>
      </c>
      <c r="N7" s="42">
        <f t="shared" si="0"/>
        <v>0</v>
      </c>
      <c r="O7" s="43">
        <f>L7+M7+N7</f>
        <v>1</v>
      </c>
      <c r="P7" s="33">
        <f>L7/T5</f>
        <v>0</v>
      </c>
      <c r="Q7" s="33">
        <f>M7/U5</f>
        <v>1.443001443001443E-3</v>
      </c>
      <c r="R7" s="33">
        <f>N7/V5</f>
        <v>0</v>
      </c>
      <c r="S7" s="33">
        <f>O7/W5</f>
        <v>3.5161744022503517E-4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/>
      <c r="E8" s="70"/>
      <c r="F8" s="70"/>
      <c r="G8" s="72">
        <f t="shared" si="1"/>
        <v>0</v>
      </c>
      <c r="H8" s="38"/>
      <c r="I8" s="70"/>
      <c r="J8" s="70"/>
      <c r="K8" s="40">
        <f t="shared" si="2"/>
        <v>0</v>
      </c>
      <c r="L8" s="41">
        <f t="shared" si="0"/>
        <v>0</v>
      </c>
      <c r="M8" s="42">
        <f t="shared" si="0"/>
        <v>0</v>
      </c>
      <c r="N8" s="42">
        <f t="shared" si="0"/>
        <v>0</v>
      </c>
      <c r="O8" s="43">
        <f t="shared" ref="O8:O16" si="3">L8+M8+N8</f>
        <v>0</v>
      </c>
      <c r="P8" s="33">
        <f>L8/T5</f>
        <v>0</v>
      </c>
      <c r="Q8" s="33">
        <f>M8/U5</f>
        <v>0</v>
      </c>
      <c r="R8" s="33">
        <f>N8/V5</f>
        <v>0</v>
      </c>
      <c r="S8" s="33">
        <f>O8/W5</f>
        <v>0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7</v>
      </c>
      <c r="E9" s="70">
        <v>3</v>
      </c>
      <c r="F9" s="70"/>
      <c r="G9" s="72">
        <f t="shared" si="1"/>
        <v>10</v>
      </c>
      <c r="H9" s="38"/>
      <c r="I9" s="70">
        <v>1</v>
      </c>
      <c r="J9" s="70"/>
      <c r="K9" s="40">
        <f t="shared" si="2"/>
        <v>1</v>
      </c>
      <c r="L9" s="41">
        <f t="shared" si="0"/>
        <v>7</v>
      </c>
      <c r="M9" s="42">
        <f t="shared" si="0"/>
        <v>4</v>
      </c>
      <c r="N9" s="42">
        <f t="shared" si="0"/>
        <v>0</v>
      </c>
      <c r="O9" s="43">
        <f t="shared" si="3"/>
        <v>11</v>
      </c>
      <c r="P9" s="33">
        <f>L9/T5</f>
        <v>4.6542553191489359E-3</v>
      </c>
      <c r="Q9" s="33">
        <f>M9/U5</f>
        <v>5.772005772005772E-3</v>
      </c>
      <c r="R9" s="33">
        <f>N9/V5</f>
        <v>0</v>
      </c>
      <c r="S9" s="33">
        <f>O9/W5</f>
        <v>3.867791842475387E-3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29</v>
      </c>
      <c r="E12" s="70"/>
      <c r="F12" s="70"/>
      <c r="G12" s="72">
        <f t="shared" si="1"/>
        <v>29</v>
      </c>
      <c r="H12" s="38">
        <v>27</v>
      </c>
      <c r="I12" s="70"/>
      <c r="J12" s="70"/>
      <c r="K12" s="40">
        <f t="shared" si="2"/>
        <v>27</v>
      </c>
      <c r="L12" s="41">
        <f t="shared" si="0"/>
        <v>56</v>
      </c>
      <c r="M12" s="42">
        <f t="shared" si="0"/>
        <v>0</v>
      </c>
      <c r="N12" s="42">
        <f t="shared" si="0"/>
        <v>0</v>
      </c>
      <c r="O12" s="43">
        <f t="shared" si="3"/>
        <v>56</v>
      </c>
      <c r="P12" s="33">
        <f>L12/T5</f>
        <v>3.7234042553191488E-2</v>
      </c>
      <c r="Q12" s="33">
        <f>M12/U5</f>
        <v>0</v>
      </c>
      <c r="R12" s="33">
        <f>N12/V5</f>
        <v>0</v>
      </c>
      <c r="S12" s="33">
        <f>O12/W5</f>
        <v>1.969057665260197E-2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8</v>
      </c>
      <c r="E13" s="70">
        <v>2</v>
      </c>
      <c r="F13" s="70">
        <v>1</v>
      </c>
      <c r="G13" s="72">
        <f t="shared" si="1"/>
        <v>11</v>
      </c>
      <c r="H13" s="38">
        <v>11</v>
      </c>
      <c r="I13" s="70">
        <v>7</v>
      </c>
      <c r="J13" s="70"/>
      <c r="K13" s="40">
        <f t="shared" si="2"/>
        <v>18</v>
      </c>
      <c r="L13" s="41">
        <f t="shared" si="0"/>
        <v>19</v>
      </c>
      <c r="M13" s="42">
        <f t="shared" si="0"/>
        <v>9</v>
      </c>
      <c r="N13" s="42">
        <f t="shared" si="0"/>
        <v>1</v>
      </c>
      <c r="O13" s="43">
        <f t="shared" si="3"/>
        <v>29</v>
      </c>
      <c r="P13" s="33">
        <f>L13/T5</f>
        <v>1.2632978723404254E-2</v>
      </c>
      <c r="Q13" s="33">
        <f>M13/U5</f>
        <v>1.2987012987012988E-2</v>
      </c>
      <c r="R13" s="33">
        <f>N13/V5</f>
        <v>1.5455950540958269E-3</v>
      </c>
      <c r="S13" s="33">
        <f>O13/W5</f>
        <v>1.0196905766526019E-2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[2]ЦГКБ!$P$74</f>
        <v>2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W32"/>
  <sheetViews>
    <sheetView tabSelected="1" topLeftCell="A11" workbookViewId="0">
      <selection activeCell="H6" sqref="H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[1]СВОД!$E$7</f>
        <v>7538</v>
      </c>
      <c r="U5" s="23">
        <f>[1]СВОД!$E$8</f>
        <v>6680</v>
      </c>
      <c r="V5" s="23">
        <f>[1]СВОД!$E$9</f>
        <v>6693</v>
      </c>
      <c r="W5" s="23">
        <f>SUM(T5:V5)</f>
        <v>20911</v>
      </c>
    </row>
    <row r="6" spans="1:23" s="4" customFormat="1" ht="48" thickBot="1" x14ac:dyDescent="0.3">
      <c r="A6" s="24" t="s">
        <v>15</v>
      </c>
      <c r="B6" s="25">
        <v>1</v>
      </c>
      <c r="C6" s="26" t="s">
        <v>16</v>
      </c>
      <c r="D6" s="27">
        <f>SUM(Багратионовск:ЦГКБ!D6)</f>
        <v>27</v>
      </c>
      <c r="E6" s="27">
        <f>SUM(Багратионовск:ЦГКБ!E6)</f>
        <v>191</v>
      </c>
      <c r="F6" s="27">
        <f>SUM(Багратионовск:ЦГКБ!F6)</f>
        <v>250</v>
      </c>
      <c r="G6" s="29">
        <f>D6+E6+F6</f>
        <v>468</v>
      </c>
      <c r="H6" s="27">
        <f>SUM(Багратионовск:ЦГКБ!H6)</f>
        <v>44</v>
      </c>
      <c r="I6" s="27">
        <f>SUM(Багратионовск:ЦГКБ!I6)</f>
        <v>243</v>
      </c>
      <c r="J6" s="27">
        <f>SUM(Багратионовск:ЦГКБ!J6)</f>
        <v>339</v>
      </c>
      <c r="K6" s="29">
        <f>H6+I6+J6</f>
        <v>626</v>
      </c>
      <c r="L6" s="30">
        <f t="shared" ref="L6:N16" si="0">D6+H6</f>
        <v>71</v>
      </c>
      <c r="M6" s="31">
        <f t="shared" si="0"/>
        <v>434</v>
      </c>
      <c r="N6" s="31">
        <f t="shared" si="0"/>
        <v>589</v>
      </c>
      <c r="O6" s="32">
        <f>L6+M6+N6</f>
        <v>1094</v>
      </c>
      <c r="P6" s="33">
        <f>L6/T5</f>
        <v>9.4189440169806307E-3</v>
      </c>
      <c r="Q6" s="33">
        <f>M6/U5</f>
        <v>6.4970059880239517E-2</v>
      </c>
      <c r="R6" s="33">
        <f>N6/V5</f>
        <v>8.8002390557298665E-2</v>
      </c>
      <c r="S6" s="33">
        <f>O6/W5</f>
        <v>5.2316962364305865E-2</v>
      </c>
      <c r="T6" s="34"/>
      <c r="U6" s="34"/>
      <c r="V6" s="34"/>
      <c r="W6" s="34"/>
    </row>
    <row r="7" spans="1:23" s="4" customFormat="1" ht="32.25" thickBot="1" x14ac:dyDescent="0.3">
      <c r="A7" s="35" t="s">
        <v>17</v>
      </c>
      <c r="B7" s="36">
        <v>2</v>
      </c>
      <c r="C7" s="37" t="s">
        <v>18</v>
      </c>
      <c r="D7" s="27">
        <f>SUM(Багратионовск:ЦГКБ!D7)</f>
        <v>36</v>
      </c>
      <c r="E7" s="27">
        <f>SUM(Багратионовск:ЦГКБ!E7)</f>
        <v>114</v>
      </c>
      <c r="F7" s="27">
        <f>SUM(Багратионовск:ЦГКБ!F7)</f>
        <v>95</v>
      </c>
      <c r="G7" s="40">
        <f t="shared" ref="G7:G16" si="1">D7+E7+F7</f>
        <v>245</v>
      </c>
      <c r="H7" s="27">
        <f>SUM(Багратионовск:ЦГКБ!H7)</f>
        <v>64</v>
      </c>
      <c r="I7" s="27">
        <f>SUM(Багратионовск:ЦГКБ!I7)</f>
        <v>123</v>
      </c>
      <c r="J7" s="27">
        <f>SUM(Багратионовск:ЦГКБ!J7)</f>
        <v>173</v>
      </c>
      <c r="K7" s="40">
        <f t="shared" ref="K7:K16" si="2">H7+I7+J7</f>
        <v>360</v>
      </c>
      <c r="L7" s="41">
        <f t="shared" si="0"/>
        <v>100</v>
      </c>
      <c r="M7" s="42">
        <f t="shared" si="0"/>
        <v>237</v>
      </c>
      <c r="N7" s="42">
        <f t="shared" si="0"/>
        <v>268</v>
      </c>
      <c r="O7" s="43">
        <f>L7+M7+N7</f>
        <v>605</v>
      </c>
      <c r="P7" s="33">
        <f>L7/T5</f>
        <v>1.3266118333775537E-2</v>
      </c>
      <c r="Q7" s="33">
        <f>M7/U5</f>
        <v>3.5479041916167665E-2</v>
      </c>
      <c r="R7" s="33">
        <f>N7/V5</f>
        <v>4.0041834752726727E-2</v>
      </c>
      <c r="S7" s="33">
        <f>O7/W5</f>
        <v>2.8932140978432403E-2</v>
      </c>
      <c r="T7" s="34"/>
      <c r="U7" s="34"/>
      <c r="V7" s="34"/>
      <c r="W7" s="34"/>
    </row>
    <row r="8" spans="1:23" s="4" customFormat="1" ht="32.25" thickBot="1" x14ac:dyDescent="0.3">
      <c r="A8" s="35" t="s">
        <v>19</v>
      </c>
      <c r="B8" s="36">
        <v>3</v>
      </c>
      <c r="C8" s="37" t="s">
        <v>20</v>
      </c>
      <c r="D8" s="27">
        <f>SUM(Багратионовск:ЦГКБ!D8)</f>
        <v>114</v>
      </c>
      <c r="E8" s="27">
        <f>SUM(Багратионовск:ЦГКБ!E8)</f>
        <v>307</v>
      </c>
      <c r="F8" s="27">
        <f>SUM(Багратионовск:ЦГКБ!F8)</f>
        <v>308</v>
      </c>
      <c r="G8" s="40">
        <f t="shared" si="1"/>
        <v>729</v>
      </c>
      <c r="H8" s="27">
        <f>SUM(Багратионовск:ЦГКБ!H8)</f>
        <v>165</v>
      </c>
      <c r="I8" s="27">
        <f>SUM(Багратионовск:ЦГКБ!I8)</f>
        <v>398</v>
      </c>
      <c r="J8" s="27">
        <f>SUM(Багратионовск:ЦГКБ!J8)</f>
        <v>526</v>
      </c>
      <c r="K8" s="40">
        <f t="shared" si="2"/>
        <v>1089</v>
      </c>
      <c r="L8" s="41">
        <f t="shared" si="0"/>
        <v>279</v>
      </c>
      <c r="M8" s="42">
        <f t="shared" si="0"/>
        <v>705</v>
      </c>
      <c r="N8" s="42">
        <f t="shared" si="0"/>
        <v>834</v>
      </c>
      <c r="O8" s="43">
        <f t="shared" ref="O8:O16" si="3">L8+M8+N8</f>
        <v>1818</v>
      </c>
      <c r="P8" s="33">
        <f>L8/T5</f>
        <v>3.7012470151233746E-2</v>
      </c>
      <c r="Q8" s="33">
        <f>M8/U5</f>
        <v>0.10553892215568862</v>
      </c>
      <c r="R8" s="33">
        <f>N8/V5</f>
        <v>0.12460779919318692</v>
      </c>
      <c r="S8" s="33">
        <f>O8/W5</f>
        <v>8.6939888097173734E-2</v>
      </c>
      <c r="T8" s="34"/>
      <c r="U8" s="34"/>
      <c r="V8" s="34"/>
      <c r="W8" s="34"/>
    </row>
    <row r="9" spans="1:23" s="4" customFormat="1" ht="28.5" customHeight="1" thickBot="1" x14ac:dyDescent="0.3">
      <c r="A9" s="35" t="s">
        <v>21</v>
      </c>
      <c r="B9" s="36">
        <v>4</v>
      </c>
      <c r="C9" s="37" t="s">
        <v>22</v>
      </c>
      <c r="D9" s="27">
        <f>SUM(Багратионовск:ЦГКБ!D9)</f>
        <v>367</v>
      </c>
      <c r="E9" s="27">
        <f>SUM(Багратионовск:ЦГКБ!E9)</f>
        <v>413</v>
      </c>
      <c r="F9" s="27">
        <f>SUM(Багратионовск:ЦГКБ!F9)</f>
        <v>212</v>
      </c>
      <c r="G9" s="40">
        <f t="shared" si="1"/>
        <v>992</v>
      </c>
      <c r="H9" s="27">
        <f>SUM(Багратионовск:ЦГКБ!H9)</f>
        <v>198</v>
      </c>
      <c r="I9" s="27">
        <f>SUM(Багратионовск:ЦГКБ!I9)</f>
        <v>230</v>
      </c>
      <c r="J9" s="27">
        <f>SUM(Багратионовск:ЦГКБ!J9)</f>
        <v>83</v>
      </c>
      <c r="K9" s="40">
        <f t="shared" si="2"/>
        <v>511</v>
      </c>
      <c r="L9" s="41">
        <f t="shared" si="0"/>
        <v>565</v>
      </c>
      <c r="M9" s="42">
        <f t="shared" si="0"/>
        <v>643</v>
      </c>
      <c r="N9" s="42">
        <f t="shared" si="0"/>
        <v>295</v>
      </c>
      <c r="O9" s="43">
        <f t="shared" si="3"/>
        <v>1503</v>
      </c>
      <c r="P9" s="33">
        <f>L9/T5</f>
        <v>7.4953568585831784E-2</v>
      </c>
      <c r="Q9" s="33">
        <f>M9/U5</f>
        <v>9.6257485029940124E-2</v>
      </c>
      <c r="R9" s="33">
        <f>N9/V5</f>
        <v>4.4075900194232784E-2</v>
      </c>
      <c r="S9" s="33">
        <f>O9/W5</f>
        <v>7.1876046100138688E-2</v>
      </c>
      <c r="T9" s="34"/>
      <c r="U9" s="34"/>
      <c r="V9" s="34"/>
      <c r="W9" s="34"/>
    </row>
    <row r="10" spans="1:23" s="4" customFormat="1" ht="32.25" thickBot="1" x14ac:dyDescent="0.3">
      <c r="A10" s="35" t="s">
        <v>23</v>
      </c>
      <c r="B10" s="36">
        <v>5</v>
      </c>
      <c r="C10" s="37" t="s">
        <v>24</v>
      </c>
      <c r="D10" s="27">
        <f>SUM(Багратионовск:ЦГКБ!D10)</f>
        <v>24</v>
      </c>
      <c r="E10" s="27">
        <f>SUM(Багратионовск:ЦГКБ!E10)</f>
        <v>58</v>
      </c>
      <c r="F10" s="27">
        <f>SUM(Багратионовск:ЦГКБ!F10)</f>
        <v>18</v>
      </c>
      <c r="G10" s="40">
        <f t="shared" si="1"/>
        <v>100</v>
      </c>
      <c r="H10" s="27">
        <f>SUM(Багратионовск:ЦГКБ!H10)</f>
        <v>13</v>
      </c>
      <c r="I10" s="27">
        <f>SUM(Багратионовск:ЦГКБ!I10)</f>
        <v>27</v>
      </c>
      <c r="J10" s="27">
        <f>SUM(Багратионовск:ЦГКБ!J10)</f>
        <v>10</v>
      </c>
      <c r="K10" s="40">
        <f t="shared" si="2"/>
        <v>50</v>
      </c>
      <c r="L10" s="41">
        <f t="shared" si="0"/>
        <v>37</v>
      </c>
      <c r="M10" s="42">
        <f t="shared" si="0"/>
        <v>85</v>
      </c>
      <c r="N10" s="42">
        <f t="shared" si="0"/>
        <v>28</v>
      </c>
      <c r="O10" s="43">
        <f t="shared" si="3"/>
        <v>150</v>
      </c>
      <c r="P10" s="33">
        <f>L10/T5</f>
        <v>4.9084637834969488E-3</v>
      </c>
      <c r="Q10" s="33">
        <f>M10/U5</f>
        <v>1.2724550898203593E-2</v>
      </c>
      <c r="R10" s="33">
        <f>N10/V5</f>
        <v>4.1834752726729423E-3</v>
      </c>
      <c r="S10" s="33">
        <f>O10/W5</f>
        <v>7.173258093826216E-3</v>
      </c>
      <c r="T10" s="34"/>
      <c r="U10" s="34"/>
      <c r="V10" s="34"/>
      <c r="W10" s="34"/>
    </row>
    <row r="11" spans="1:23" s="4" customFormat="1" ht="48" thickBot="1" x14ac:dyDescent="0.3">
      <c r="A11" s="35" t="s">
        <v>25</v>
      </c>
      <c r="B11" s="36">
        <v>6</v>
      </c>
      <c r="C11" s="37" t="s">
        <v>26</v>
      </c>
      <c r="D11" s="27">
        <f>SUM(Багратионовск:ЦГКБ!D11)</f>
        <v>0</v>
      </c>
      <c r="E11" s="27">
        <f>SUM(Багратионовск:ЦГКБ!E11)</f>
        <v>0</v>
      </c>
      <c r="F11" s="27">
        <f>SUM(Багратионовск:ЦГКБ!F11)</f>
        <v>1</v>
      </c>
      <c r="G11" s="40">
        <f t="shared" si="1"/>
        <v>1</v>
      </c>
      <c r="H11" s="27">
        <f>SUM(Багратионовск:ЦГКБ!H11)</f>
        <v>0</v>
      </c>
      <c r="I11" s="27">
        <f>SUM(Багратионовск:ЦГКБ!I11)</f>
        <v>0</v>
      </c>
      <c r="J11" s="27">
        <f>SUM(Багратионовск:ЦГКБ!J11)</f>
        <v>1</v>
      </c>
      <c r="K11" s="40">
        <f t="shared" si="2"/>
        <v>1</v>
      </c>
      <c r="L11" s="41">
        <f t="shared" si="0"/>
        <v>0</v>
      </c>
      <c r="M11" s="42">
        <f t="shared" si="0"/>
        <v>0</v>
      </c>
      <c r="N11" s="42">
        <f t="shared" si="0"/>
        <v>2</v>
      </c>
      <c r="O11" s="43">
        <f t="shared" si="3"/>
        <v>2</v>
      </c>
      <c r="P11" s="33">
        <f>L11/T5</f>
        <v>0</v>
      </c>
      <c r="Q11" s="33">
        <f>M11/U5</f>
        <v>0</v>
      </c>
      <c r="R11" s="33">
        <f>N11/V5</f>
        <v>2.9881966233378154E-4</v>
      </c>
      <c r="S11" s="33">
        <f>O11/W5</f>
        <v>9.5643441251016214E-5</v>
      </c>
      <c r="T11" s="34"/>
      <c r="U11" s="34"/>
      <c r="V11" s="34"/>
      <c r="W11" s="34"/>
    </row>
    <row r="12" spans="1:23" s="4" customFormat="1" ht="32.25" thickBot="1" x14ac:dyDescent="0.3">
      <c r="A12" s="35" t="s">
        <v>27</v>
      </c>
      <c r="B12" s="36">
        <v>7</v>
      </c>
      <c r="C12" s="37" t="s">
        <v>28</v>
      </c>
      <c r="D12" s="27">
        <f>SUM(Багратионовск:ЦГКБ!D12)</f>
        <v>123</v>
      </c>
      <c r="E12" s="27">
        <f>SUM(Багратионовск:ЦГКБ!E12)</f>
        <v>229</v>
      </c>
      <c r="F12" s="27">
        <f>SUM(Багратионовск:ЦГКБ!F12)</f>
        <v>268</v>
      </c>
      <c r="G12" s="40">
        <f t="shared" si="1"/>
        <v>620</v>
      </c>
      <c r="H12" s="27">
        <f>SUM(Багратионовск:ЦГКБ!H12)</f>
        <v>149</v>
      </c>
      <c r="I12" s="27">
        <f>SUM(Багратионовск:ЦГКБ!I12)</f>
        <v>257</v>
      </c>
      <c r="J12" s="27">
        <f>SUM(Багратионовск:ЦГКБ!J12)</f>
        <v>498</v>
      </c>
      <c r="K12" s="40">
        <f t="shared" si="2"/>
        <v>904</v>
      </c>
      <c r="L12" s="41">
        <f t="shared" si="0"/>
        <v>272</v>
      </c>
      <c r="M12" s="42">
        <f t="shared" si="0"/>
        <v>486</v>
      </c>
      <c r="N12" s="42">
        <f t="shared" si="0"/>
        <v>766</v>
      </c>
      <c r="O12" s="43">
        <f t="shared" si="3"/>
        <v>1524</v>
      </c>
      <c r="P12" s="33">
        <f>L12/T5</f>
        <v>3.6083841867869462E-2</v>
      </c>
      <c r="Q12" s="33">
        <f>M12/U5</f>
        <v>7.2754491017964065E-2</v>
      </c>
      <c r="R12" s="33">
        <f>N12/V5</f>
        <v>0.11444793067383834</v>
      </c>
      <c r="S12" s="33">
        <f>O12/W5</f>
        <v>7.2880302233274352E-2</v>
      </c>
      <c r="T12" s="34"/>
      <c r="U12" s="34"/>
      <c r="V12" s="34"/>
      <c r="W12" s="34"/>
    </row>
    <row r="13" spans="1:23" s="4" customFormat="1" ht="32.25" thickBot="1" x14ac:dyDescent="0.3">
      <c r="A13" s="35" t="s">
        <v>29</v>
      </c>
      <c r="B13" s="36">
        <v>8</v>
      </c>
      <c r="C13" s="37" t="s">
        <v>30</v>
      </c>
      <c r="D13" s="27">
        <f>SUM(Багратионовск:ЦГКБ!D13)</f>
        <v>291</v>
      </c>
      <c r="E13" s="27">
        <f>SUM(Багратионовск:ЦГКБ!E13)</f>
        <v>421</v>
      </c>
      <c r="F13" s="27">
        <f>SUM(Багратионовск:ЦГКБ!F13)</f>
        <v>313</v>
      </c>
      <c r="G13" s="40">
        <f t="shared" si="1"/>
        <v>1025</v>
      </c>
      <c r="H13" s="27">
        <f>SUM(Багратионовск:ЦГКБ!H13)</f>
        <v>251</v>
      </c>
      <c r="I13" s="27">
        <f>SUM(Багратионовск:ЦГКБ!I13)</f>
        <v>473</v>
      </c>
      <c r="J13" s="27">
        <f>SUM(Багратионовск:ЦГКБ!J13)</f>
        <v>554</v>
      </c>
      <c r="K13" s="40">
        <f t="shared" si="2"/>
        <v>1278</v>
      </c>
      <c r="L13" s="41">
        <f t="shared" si="0"/>
        <v>542</v>
      </c>
      <c r="M13" s="42">
        <f t="shared" si="0"/>
        <v>894</v>
      </c>
      <c r="N13" s="42">
        <f t="shared" si="0"/>
        <v>867</v>
      </c>
      <c r="O13" s="43">
        <f t="shared" si="3"/>
        <v>2303</v>
      </c>
      <c r="P13" s="33">
        <f>L13/T5</f>
        <v>7.1902361369063417E-2</v>
      </c>
      <c r="Q13" s="33">
        <f>M13/U5</f>
        <v>0.13383233532934133</v>
      </c>
      <c r="R13" s="33">
        <f>N13/V5</f>
        <v>0.12953832362169432</v>
      </c>
      <c r="S13" s="33">
        <f>O13/W5</f>
        <v>0.11013342260054516</v>
      </c>
      <c r="T13" s="34"/>
      <c r="U13" s="34"/>
      <c r="V13" s="34"/>
      <c r="W13" s="34"/>
    </row>
    <row r="14" spans="1:23" s="4" customFormat="1" ht="261.75" customHeight="1" thickBot="1" x14ac:dyDescent="0.3">
      <c r="A14" s="35" t="s">
        <v>31</v>
      </c>
      <c r="B14" s="36">
        <v>9</v>
      </c>
      <c r="C14" s="37" t="s">
        <v>32</v>
      </c>
      <c r="D14" s="27">
        <f>SUM(Багратионовск:ЦГКБ!D14)</f>
        <v>60</v>
      </c>
      <c r="E14" s="27">
        <f>SUM(Багратионовск:ЦГКБ!E14)</f>
        <v>92</v>
      </c>
      <c r="F14" s="27">
        <f>SUM(Багратионовск:ЦГКБ!F14)</f>
        <v>47</v>
      </c>
      <c r="G14" s="40">
        <f t="shared" si="1"/>
        <v>199</v>
      </c>
      <c r="H14" s="27">
        <f>SUM(Багратионовск:ЦГКБ!H14)</f>
        <v>66</v>
      </c>
      <c r="I14" s="27">
        <f>SUM(Багратионовск:ЦГКБ!I14)</f>
        <v>119</v>
      </c>
      <c r="J14" s="27">
        <f>SUM(Багратионовск:ЦГКБ!J14)</f>
        <v>111</v>
      </c>
      <c r="K14" s="40">
        <f t="shared" si="2"/>
        <v>296</v>
      </c>
      <c r="L14" s="41">
        <f t="shared" si="0"/>
        <v>126</v>
      </c>
      <c r="M14" s="42">
        <f t="shared" si="0"/>
        <v>211</v>
      </c>
      <c r="N14" s="42">
        <f t="shared" si="0"/>
        <v>158</v>
      </c>
      <c r="O14" s="43">
        <f t="shared" si="3"/>
        <v>495</v>
      </c>
      <c r="P14" s="33">
        <f>L14/T5</f>
        <v>1.6715309100557178E-2</v>
      </c>
      <c r="Q14" s="33">
        <f>M14/U5</f>
        <v>3.1586826347305391E-2</v>
      </c>
      <c r="R14" s="33">
        <f>N14/V5</f>
        <v>2.3606753324368745E-2</v>
      </c>
      <c r="S14" s="33">
        <f>O14/W5</f>
        <v>2.3671751709626512E-2</v>
      </c>
      <c r="T14" s="34"/>
      <c r="U14" s="34"/>
      <c r="V14" s="34"/>
      <c r="W14" s="34"/>
    </row>
    <row r="15" spans="1:23" s="4" customFormat="1" ht="32.25" thickBot="1" x14ac:dyDescent="0.3">
      <c r="A15" s="35" t="s">
        <v>33</v>
      </c>
      <c r="B15" s="36">
        <v>10</v>
      </c>
      <c r="C15" s="44"/>
      <c r="D15" s="27">
        <f>SUM(Багратионовск:ЦГКБ!D15)</f>
        <v>13</v>
      </c>
      <c r="E15" s="27">
        <f>SUM(Багратионовск:ЦГКБ!E15)</f>
        <v>189</v>
      </c>
      <c r="F15" s="27">
        <f>SUM(Багратионовск:ЦГКБ!F15)</f>
        <v>168</v>
      </c>
      <c r="G15" s="40">
        <f t="shared" si="1"/>
        <v>370</v>
      </c>
      <c r="H15" s="27">
        <f>SUM(Багратионовск:ЦГКБ!H15)</f>
        <v>15</v>
      </c>
      <c r="I15" s="27">
        <f>SUM(Багратионовск:ЦГКБ!I15)</f>
        <v>160</v>
      </c>
      <c r="J15" s="27">
        <f>SUM(Багратионовск:ЦГКБ!J15)</f>
        <v>128</v>
      </c>
      <c r="K15" s="40">
        <f t="shared" si="2"/>
        <v>303</v>
      </c>
      <c r="L15" s="41">
        <f t="shared" si="0"/>
        <v>28</v>
      </c>
      <c r="M15" s="42">
        <f t="shared" si="0"/>
        <v>349</v>
      </c>
      <c r="N15" s="42">
        <f t="shared" si="0"/>
        <v>296</v>
      </c>
      <c r="O15" s="43">
        <f t="shared" si="3"/>
        <v>673</v>
      </c>
      <c r="P15" s="33">
        <f>L15/T5</f>
        <v>3.7145131334571503E-3</v>
      </c>
      <c r="Q15" s="33">
        <f>M15/U5</f>
        <v>5.2245508982035928E-2</v>
      </c>
      <c r="R15" s="33">
        <f>N15/V5</f>
        <v>4.4225310025399672E-2</v>
      </c>
      <c r="S15" s="33">
        <f>O15/W5</f>
        <v>3.2184017980966956E-2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27">
        <f>SUM(Багратионовск:ЦГКБ!D16)</f>
        <v>8</v>
      </c>
      <c r="E16" s="27">
        <f>SUM(Багратионовск:ЦГКБ!E16)</f>
        <v>40</v>
      </c>
      <c r="F16" s="27">
        <f>SUM(Багратионовск:ЦГКБ!F16)</f>
        <v>49</v>
      </c>
      <c r="G16" s="50">
        <f t="shared" si="1"/>
        <v>97</v>
      </c>
      <c r="H16" s="27">
        <f>SUM(Багратионовск:ЦГКБ!H16)</f>
        <v>10</v>
      </c>
      <c r="I16" s="27">
        <f>SUM(Багратионовск:ЦГКБ!I16)</f>
        <v>45</v>
      </c>
      <c r="J16" s="27">
        <f>SUM(Багратионовск:ЦГКБ!J16)</f>
        <v>54</v>
      </c>
      <c r="K16" s="50">
        <f t="shared" si="2"/>
        <v>109</v>
      </c>
      <c r="L16" s="51">
        <f t="shared" si="0"/>
        <v>18</v>
      </c>
      <c r="M16" s="52">
        <f t="shared" si="0"/>
        <v>85</v>
      </c>
      <c r="N16" s="52">
        <f t="shared" si="0"/>
        <v>103</v>
      </c>
      <c r="O16" s="53">
        <f t="shared" si="3"/>
        <v>206</v>
      </c>
      <c r="P16" s="33">
        <f>L16/T5</f>
        <v>2.3879013000795966E-3</v>
      </c>
      <c r="Q16" s="33">
        <f>M16/U5</f>
        <v>1.2724550898203593E-2</v>
      </c>
      <c r="R16" s="33">
        <f>N16/V5</f>
        <v>1.538921261018975E-2</v>
      </c>
      <c r="S16" s="33">
        <f>O16/W5</f>
        <v>9.8512744488546706E-3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f>SUM(Багратионовск:ЦГКБ!H19)</f>
        <v>143</v>
      </c>
      <c r="I19" s="60" t="s">
        <v>37</v>
      </c>
      <c r="J19" s="61">
        <f>H19/P19</f>
        <v>5.0962223806129719E-2</v>
      </c>
      <c r="L19" s="91" t="s">
        <v>38</v>
      </c>
      <c r="M19" s="91"/>
      <c r="N19" s="91"/>
      <c r="O19" s="92"/>
      <c r="P19" s="62">
        <f>[2]Свод!$P$74</f>
        <v>2806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59">
        <f>SUM(Багратионовск:ЦГКБ!H20)</f>
        <v>0</v>
      </c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>
        <f>SUM(Багратионовск:ЦГКБ!K21)</f>
        <v>9</v>
      </c>
      <c r="L21" s="60" t="s">
        <v>37</v>
      </c>
      <c r="M21" s="65">
        <f>K21/O10</f>
        <v>0.06</v>
      </c>
    </row>
    <row r="22" spans="1:19" ht="15.75" x14ac:dyDescent="0.25">
      <c r="A22" s="57" t="s">
        <v>43</v>
      </c>
      <c r="K22" s="59">
        <f>SUM(Багратионовск:ЦГКБ!K22)</f>
        <v>0</v>
      </c>
      <c r="L22" s="60" t="s">
        <v>41</v>
      </c>
      <c r="M22" s="65">
        <f>K22/O11</f>
        <v>0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[1]Гурьевск!$E$7</f>
        <v>379</v>
      </c>
      <c r="U5" s="23">
        <f>[1]Гурьевск!$E$8</f>
        <v>434</v>
      </c>
      <c r="V5" s="23">
        <f>[1]Гурьевск!$E$9</f>
        <v>272</v>
      </c>
      <c r="W5" s="23">
        <f>[1]Гурьевск!$E$10</f>
        <v>1085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79">
        <v>7</v>
      </c>
      <c r="E6" s="74">
        <v>29</v>
      </c>
      <c r="F6" s="74">
        <v>17</v>
      </c>
      <c r="G6" s="66">
        <f t="shared" ref="G6:G16" si="0">D6+E6+F6</f>
        <v>53</v>
      </c>
      <c r="H6" s="79">
        <v>12</v>
      </c>
      <c r="I6" s="74">
        <v>36</v>
      </c>
      <c r="J6" s="74">
        <v>20</v>
      </c>
      <c r="K6" s="29">
        <f>H6+I6+J6</f>
        <v>68</v>
      </c>
      <c r="L6" s="30">
        <f t="shared" ref="L6:N16" si="1">D6+H6</f>
        <v>19</v>
      </c>
      <c r="M6" s="31">
        <f t="shared" si="1"/>
        <v>65</v>
      </c>
      <c r="N6" s="31">
        <f t="shared" si="1"/>
        <v>37</v>
      </c>
      <c r="O6" s="32">
        <f>L6+M6+N6</f>
        <v>121</v>
      </c>
      <c r="P6" s="33">
        <f>L6/T5</f>
        <v>5.0131926121372031E-2</v>
      </c>
      <c r="Q6" s="33">
        <f>M6/U5</f>
        <v>0.14976958525345621</v>
      </c>
      <c r="R6" s="33">
        <f>N6/V5</f>
        <v>0.13602941176470587</v>
      </c>
      <c r="S6" s="33">
        <f>O6/W5</f>
        <v>0.11152073732718894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77">
        <v>4</v>
      </c>
      <c r="E7" s="75">
        <v>7</v>
      </c>
      <c r="F7" s="75">
        <v>3</v>
      </c>
      <c r="G7" s="67">
        <f t="shared" si="0"/>
        <v>14</v>
      </c>
      <c r="H7" s="77">
        <v>2</v>
      </c>
      <c r="I7" s="75">
        <v>7</v>
      </c>
      <c r="J7" s="75">
        <v>2</v>
      </c>
      <c r="K7" s="40">
        <f t="shared" ref="K7:K16" si="2">H7+I7+J7</f>
        <v>11</v>
      </c>
      <c r="L7" s="41">
        <f t="shared" si="1"/>
        <v>6</v>
      </c>
      <c r="M7" s="42">
        <f t="shared" si="1"/>
        <v>14</v>
      </c>
      <c r="N7" s="42">
        <f t="shared" si="1"/>
        <v>5</v>
      </c>
      <c r="O7" s="43">
        <f>L7+M7+N7</f>
        <v>25</v>
      </c>
      <c r="P7" s="33">
        <f>L7/T5</f>
        <v>1.5831134564643801E-2</v>
      </c>
      <c r="Q7" s="33">
        <f>M7/U5</f>
        <v>3.2258064516129031E-2</v>
      </c>
      <c r="R7" s="33">
        <f>N7/V5</f>
        <v>1.8382352941176471E-2</v>
      </c>
      <c r="S7" s="33">
        <f>O7/W5</f>
        <v>2.3041474654377881E-2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77">
        <v>13</v>
      </c>
      <c r="E8" s="75">
        <v>33</v>
      </c>
      <c r="F8" s="75">
        <v>21</v>
      </c>
      <c r="G8" s="67">
        <f t="shared" si="0"/>
        <v>67</v>
      </c>
      <c r="H8" s="77">
        <v>11</v>
      </c>
      <c r="I8" s="75">
        <v>15</v>
      </c>
      <c r="J8" s="75">
        <v>10</v>
      </c>
      <c r="K8" s="40">
        <f t="shared" si="2"/>
        <v>36</v>
      </c>
      <c r="L8" s="41">
        <f t="shared" si="1"/>
        <v>24</v>
      </c>
      <c r="M8" s="42">
        <f t="shared" si="1"/>
        <v>48</v>
      </c>
      <c r="N8" s="42">
        <f t="shared" si="1"/>
        <v>31</v>
      </c>
      <c r="O8" s="43">
        <f t="shared" ref="O8:O16" si="3">L8+M8+N8</f>
        <v>103</v>
      </c>
      <c r="P8" s="33">
        <f>L8/T5</f>
        <v>6.3324538258575203E-2</v>
      </c>
      <c r="Q8" s="33">
        <f>M8/U5</f>
        <v>0.11059907834101383</v>
      </c>
      <c r="R8" s="33">
        <f>N8/V5</f>
        <v>0.11397058823529412</v>
      </c>
      <c r="S8" s="33">
        <f>O8/W5</f>
        <v>9.4930875576036869E-2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77">
        <v>12</v>
      </c>
      <c r="E9" s="75">
        <v>27</v>
      </c>
      <c r="F9" s="75">
        <v>23</v>
      </c>
      <c r="G9" s="67">
        <f t="shared" si="0"/>
        <v>62</v>
      </c>
      <c r="H9" s="77">
        <v>4</v>
      </c>
      <c r="I9" s="75">
        <v>10</v>
      </c>
      <c r="J9" s="75">
        <v>8</v>
      </c>
      <c r="K9" s="40">
        <f t="shared" si="2"/>
        <v>22</v>
      </c>
      <c r="L9" s="41">
        <f t="shared" si="1"/>
        <v>16</v>
      </c>
      <c r="M9" s="42">
        <f t="shared" si="1"/>
        <v>37</v>
      </c>
      <c r="N9" s="42">
        <f t="shared" si="1"/>
        <v>31</v>
      </c>
      <c r="O9" s="43">
        <f t="shared" si="3"/>
        <v>84</v>
      </c>
      <c r="P9" s="33">
        <f>L9/T5</f>
        <v>4.221635883905013E-2</v>
      </c>
      <c r="Q9" s="33">
        <f>M9/U5</f>
        <v>8.5253456221198162E-2</v>
      </c>
      <c r="R9" s="33">
        <f>N9/V5</f>
        <v>0.11397058823529412</v>
      </c>
      <c r="S9" s="33">
        <f>O9/W5</f>
        <v>7.7419354838709681E-2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77"/>
      <c r="E10" s="75"/>
      <c r="F10" s="75"/>
      <c r="G10" s="67">
        <f t="shared" si="0"/>
        <v>0</v>
      </c>
      <c r="H10" s="77"/>
      <c r="I10" s="75"/>
      <c r="J10" s="75"/>
      <c r="K10" s="40">
        <f t="shared" si="2"/>
        <v>0</v>
      </c>
      <c r="L10" s="41">
        <f t="shared" si="1"/>
        <v>0</v>
      </c>
      <c r="M10" s="42">
        <f t="shared" si="1"/>
        <v>0</v>
      </c>
      <c r="N10" s="42">
        <f t="shared" si="1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77"/>
      <c r="E11" s="75"/>
      <c r="F11" s="75"/>
      <c r="G11" s="67">
        <f t="shared" si="0"/>
        <v>0</v>
      </c>
      <c r="H11" s="77"/>
      <c r="I11" s="75"/>
      <c r="J11" s="75"/>
      <c r="K11" s="40">
        <f t="shared" si="2"/>
        <v>0</v>
      </c>
      <c r="L11" s="41">
        <f t="shared" si="1"/>
        <v>0</v>
      </c>
      <c r="M11" s="42">
        <f t="shared" si="1"/>
        <v>0</v>
      </c>
      <c r="N11" s="42">
        <f t="shared" si="1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77">
        <v>13</v>
      </c>
      <c r="E12" s="75">
        <v>33</v>
      </c>
      <c r="F12" s="75">
        <v>21</v>
      </c>
      <c r="G12" s="67">
        <f t="shared" si="0"/>
        <v>67</v>
      </c>
      <c r="H12" s="77">
        <v>11</v>
      </c>
      <c r="I12" s="75">
        <v>15</v>
      </c>
      <c r="J12" s="75">
        <v>10</v>
      </c>
      <c r="K12" s="40">
        <f t="shared" si="2"/>
        <v>36</v>
      </c>
      <c r="L12" s="41">
        <f t="shared" si="1"/>
        <v>24</v>
      </c>
      <c r="M12" s="42">
        <f t="shared" si="1"/>
        <v>48</v>
      </c>
      <c r="N12" s="42">
        <f t="shared" si="1"/>
        <v>31</v>
      </c>
      <c r="O12" s="43">
        <f t="shared" si="3"/>
        <v>103</v>
      </c>
      <c r="P12" s="33">
        <f>L12/T5</f>
        <v>6.3324538258575203E-2</v>
      </c>
      <c r="Q12" s="33">
        <f>M12/U5</f>
        <v>0.11059907834101383</v>
      </c>
      <c r="R12" s="33">
        <f>N12/V5</f>
        <v>0.11397058823529412</v>
      </c>
      <c r="S12" s="33">
        <f>O12/W5</f>
        <v>9.4930875576036869E-2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77">
        <v>13</v>
      </c>
      <c r="E13" s="75">
        <v>33</v>
      </c>
      <c r="F13" s="75">
        <v>21</v>
      </c>
      <c r="G13" s="67">
        <f t="shared" si="0"/>
        <v>67</v>
      </c>
      <c r="H13" s="77">
        <v>11</v>
      </c>
      <c r="I13" s="75">
        <v>15</v>
      </c>
      <c r="J13" s="75">
        <v>10</v>
      </c>
      <c r="K13" s="40">
        <f t="shared" si="2"/>
        <v>36</v>
      </c>
      <c r="L13" s="41">
        <f t="shared" si="1"/>
        <v>24</v>
      </c>
      <c r="M13" s="42">
        <f t="shared" si="1"/>
        <v>48</v>
      </c>
      <c r="N13" s="42">
        <f t="shared" si="1"/>
        <v>31</v>
      </c>
      <c r="O13" s="43">
        <f t="shared" si="3"/>
        <v>103</v>
      </c>
      <c r="P13" s="33">
        <f>L13/T5</f>
        <v>6.3324538258575203E-2</v>
      </c>
      <c r="Q13" s="33">
        <f>M13/U5</f>
        <v>0.11059907834101383</v>
      </c>
      <c r="R13" s="33">
        <f>N13/V5</f>
        <v>0.11397058823529412</v>
      </c>
      <c r="S13" s="33">
        <f>O13/W5</f>
        <v>9.4930875576036869E-2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77">
        <v>32</v>
      </c>
      <c r="E14" s="75">
        <v>24</v>
      </c>
      <c r="F14" s="75"/>
      <c r="G14" s="67">
        <f t="shared" si="0"/>
        <v>56</v>
      </c>
      <c r="H14" s="77">
        <v>28</v>
      </c>
      <c r="I14" s="75">
        <v>19</v>
      </c>
      <c r="J14" s="75"/>
      <c r="K14" s="40">
        <f t="shared" si="2"/>
        <v>47</v>
      </c>
      <c r="L14" s="41">
        <f t="shared" si="1"/>
        <v>60</v>
      </c>
      <c r="M14" s="42">
        <f t="shared" si="1"/>
        <v>43</v>
      </c>
      <c r="N14" s="42">
        <f t="shared" si="1"/>
        <v>0</v>
      </c>
      <c r="O14" s="43">
        <f t="shared" si="3"/>
        <v>103</v>
      </c>
      <c r="P14" s="33">
        <f>L14/T5</f>
        <v>0.15831134564643801</v>
      </c>
      <c r="Q14" s="33">
        <f>M14/U5</f>
        <v>9.9078341013824886E-2</v>
      </c>
      <c r="R14" s="33">
        <f>N14/V5</f>
        <v>0</v>
      </c>
      <c r="S14" s="33">
        <f>O14/W5</f>
        <v>9.4930875576036869E-2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77"/>
      <c r="E15" s="75">
        <v>26</v>
      </c>
      <c r="F15" s="75">
        <v>10</v>
      </c>
      <c r="G15" s="67">
        <f t="shared" si="0"/>
        <v>36</v>
      </c>
      <c r="H15" s="77">
        <v>0</v>
      </c>
      <c r="I15" s="75">
        <v>29</v>
      </c>
      <c r="J15" s="75">
        <v>7</v>
      </c>
      <c r="K15" s="40">
        <f t="shared" si="2"/>
        <v>36</v>
      </c>
      <c r="L15" s="41">
        <f t="shared" si="1"/>
        <v>0</v>
      </c>
      <c r="M15" s="42">
        <f t="shared" si="1"/>
        <v>55</v>
      </c>
      <c r="N15" s="42">
        <f t="shared" si="1"/>
        <v>17</v>
      </c>
      <c r="O15" s="43">
        <f t="shared" si="3"/>
        <v>72</v>
      </c>
      <c r="P15" s="33">
        <f>L15/T5</f>
        <v>0</v>
      </c>
      <c r="Q15" s="33">
        <f>M15/U5</f>
        <v>0.12672811059907835</v>
      </c>
      <c r="R15" s="33">
        <f>N15/V5</f>
        <v>6.25E-2</v>
      </c>
      <c r="S15" s="33">
        <f>O15/W5</f>
        <v>6.6359447004608302E-2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78"/>
      <c r="E16" s="76">
        <v>5</v>
      </c>
      <c r="F16" s="76"/>
      <c r="G16" s="68">
        <f t="shared" si="0"/>
        <v>5</v>
      </c>
      <c r="H16" s="78"/>
      <c r="I16" s="76">
        <v>4</v>
      </c>
      <c r="J16" s="76"/>
      <c r="K16" s="50">
        <f t="shared" si="2"/>
        <v>4</v>
      </c>
      <c r="L16" s="51">
        <f t="shared" si="1"/>
        <v>0</v>
      </c>
      <c r="M16" s="52">
        <f t="shared" si="1"/>
        <v>9</v>
      </c>
      <c r="N16" s="52">
        <f t="shared" si="1"/>
        <v>0</v>
      </c>
      <c r="O16" s="53">
        <f t="shared" si="3"/>
        <v>9</v>
      </c>
      <c r="P16" s="33">
        <f>L16/T5</f>
        <v>0</v>
      </c>
      <c r="Q16" s="33">
        <f>M16/U5</f>
        <v>2.0737327188940093E-2</v>
      </c>
      <c r="R16" s="33">
        <f>N16/V5</f>
        <v>0</v>
      </c>
      <c r="S16" s="33">
        <f>O16/W5</f>
        <v>8.2949308755760377E-3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[2]Гурьевск!$P$74</f>
        <v>299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FFFF00"/>
  </sheetPr>
  <dimension ref="A1:W32"/>
  <sheetViews>
    <sheetView topLeftCell="A13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[1]Гусев!$E$7</f>
        <v>174</v>
      </c>
      <c r="U5" s="23">
        <f>[1]Гусев!$E$8</f>
        <v>252</v>
      </c>
      <c r="V5" s="23">
        <f>[1]Гусев!$E$9</f>
        <v>216</v>
      </c>
      <c r="W5" s="23">
        <f>SUM(T5:V5)</f>
        <v>642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1</v>
      </c>
      <c r="E6" s="69">
        <v>2</v>
      </c>
      <c r="F6" s="69">
        <v>3</v>
      </c>
      <c r="G6" s="71">
        <f>D6+E6+F6</f>
        <v>6</v>
      </c>
      <c r="H6" s="27">
        <v>1</v>
      </c>
      <c r="I6" s="69">
        <v>2</v>
      </c>
      <c r="J6" s="69">
        <v>4</v>
      </c>
      <c r="K6" s="29">
        <f>H6+I6+J6</f>
        <v>7</v>
      </c>
      <c r="L6" s="30">
        <f t="shared" ref="L6:N16" si="0">D6+H6</f>
        <v>2</v>
      </c>
      <c r="M6" s="31">
        <f t="shared" si="0"/>
        <v>4</v>
      </c>
      <c r="N6" s="31">
        <f t="shared" si="0"/>
        <v>7</v>
      </c>
      <c r="O6" s="32">
        <f>L6+M6+N6</f>
        <v>13</v>
      </c>
      <c r="P6" s="33">
        <f>L6/T5</f>
        <v>1.1494252873563218E-2</v>
      </c>
      <c r="Q6" s="33">
        <f>M6/U5</f>
        <v>1.5873015873015872E-2</v>
      </c>
      <c r="R6" s="33">
        <f>N6/V5</f>
        <v>3.2407407407407406E-2</v>
      </c>
      <c r="S6" s="33">
        <f>O6/W5</f>
        <v>2.0249221183800622E-2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</v>
      </c>
      <c r="E7" s="70">
        <v>5</v>
      </c>
      <c r="F7" s="70">
        <v>4</v>
      </c>
      <c r="G7" s="72">
        <f t="shared" ref="G7:G16" si="1">D7+E7+F7</f>
        <v>10</v>
      </c>
      <c r="H7" s="38">
        <v>1</v>
      </c>
      <c r="I7" s="70">
        <v>5</v>
      </c>
      <c r="J7" s="70">
        <v>6</v>
      </c>
      <c r="K7" s="40">
        <f t="shared" ref="K7:K16" si="2">H7+I7+J7</f>
        <v>12</v>
      </c>
      <c r="L7" s="41">
        <f t="shared" si="0"/>
        <v>2</v>
      </c>
      <c r="M7" s="42">
        <f t="shared" si="0"/>
        <v>10</v>
      </c>
      <c r="N7" s="42">
        <f t="shared" si="0"/>
        <v>10</v>
      </c>
      <c r="O7" s="43">
        <f>L7+M7+N7</f>
        <v>22</v>
      </c>
      <c r="P7" s="33">
        <f>L7/T5</f>
        <v>1.1494252873563218E-2</v>
      </c>
      <c r="Q7" s="33">
        <f>M7/U5</f>
        <v>3.968253968253968E-2</v>
      </c>
      <c r="R7" s="33">
        <f>N7/V5</f>
        <v>4.6296296296296294E-2</v>
      </c>
      <c r="S7" s="33">
        <f>O7/W5</f>
        <v>3.4267912772585667E-2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3</v>
      </c>
      <c r="E8" s="70">
        <v>4</v>
      </c>
      <c r="F8" s="70">
        <v>4</v>
      </c>
      <c r="G8" s="72">
        <f t="shared" si="1"/>
        <v>11</v>
      </c>
      <c r="H8" s="38">
        <v>4</v>
      </c>
      <c r="I8" s="70">
        <v>6</v>
      </c>
      <c r="J8" s="70">
        <v>12</v>
      </c>
      <c r="K8" s="40">
        <f t="shared" si="2"/>
        <v>22</v>
      </c>
      <c r="L8" s="41">
        <f t="shared" si="0"/>
        <v>7</v>
      </c>
      <c r="M8" s="42">
        <f t="shared" si="0"/>
        <v>10</v>
      </c>
      <c r="N8" s="42">
        <f t="shared" si="0"/>
        <v>16</v>
      </c>
      <c r="O8" s="43">
        <f t="shared" ref="O8:O16" si="3">L8+M8+N8</f>
        <v>33</v>
      </c>
      <c r="P8" s="33">
        <f>L8/T5</f>
        <v>4.0229885057471264E-2</v>
      </c>
      <c r="Q8" s="33">
        <f>M8/U5</f>
        <v>3.968253968253968E-2</v>
      </c>
      <c r="R8" s="33">
        <f>N8/V5</f>
        <v>7.407407407407407E-2</v>
      </c>
      <c r="S8" s="33">
        <f>O8/W5</f>
        <v>5.1401869158878503E-2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10</v>
      </c>
      <c r="E9" s="70">
        <v>5</v>
      </c>
      <c r="F9" s="70">
        <v>7</v>
      </c>
      <c r="G9" s="72">
        <f t="shared" si="1"/>
        <v>22</v>
      </c>
      <c r="H9" s="38">
        <v>8</v>
      </c>
      <c r="I9" s="70">
        <v>8</v>
      </c>
      <c r="J9" s="70">
        <v>2</v>
      </c>
      <c r="K9" s="40">
        <f t="shared" si="2"/>
        <v>18</v>
      </c>
      <c r="L9" s="41">
        <f t="shared" si="0"/>
        <v>18</v>
      </c>
      <c r="M9" s="42">
        <f t="shared" si="0"/>
        <v>13</v>
      </c>
      <c r="N9" s="42">
        <f t="shared" si="0"/>
        <v>9</v>
      </c>
      <c r="O9" s="43">
        <f t="shared" si="3"/>
        <v>40</v>
      </c>
      <c r="P9" s="33">
        <f>L9/T5</f>
        <v>0.10344827586206896</v>
      </c>
      <c r="Q9" s="33">
        <f>M9/U5</f>
        <v>5.1587301587301584E-2</v>
      </c>
      <c r="R9" s="33">
        <f>N9/V5</f>
        <v>4.1666666666666664E-2</v>
      </c>
      <c r="S9" s="33">
        <f>O9/W5</f>
        <v>6.2305295950155763E-2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>
        <v>2</v>
      </c>
      <c r="J10" s="70"/>
      <c r="K10" s="40">
        <f t="shared" si="2"/>
        <v>2</v>
      </c>
      <c r="L10" s="41">
        <f t="shared" si="0"/>
        <v>0</v>
      </c>
      <c r="M10" s="42">
        <f t="shared" si="0"/>
        <v>2</v>
      </c>
      <c r="N10" s="42">
        <f t="shared" si="0"/>
        <v>0</v>
      </c>
      <c r="O10" s="43">
        <f t="shared" si="3"/>
        <v>2</v>
      </c>
      <c r="P10" s="33">
        <f>L10/T5</f>
        <v>0</v>
      </c>
      <c r="Q10" s="33">
        <f>M10/U5</f>
        <v>7.9365079365079361E-3</v>
      </c>
      <c r="R10" s="33">
        <f>N10/V5</f>
        <v>0</v>
      </c>
      <c r="S10" s="33">
        <f>O10/W5</f>
        <v>3.1152647975077881E-3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>
        <v>1</v>
      </c>
      <c r="K11" s="40">
        <f t="shared" si="2"/>
        <v>1</v>
      </c>
      <c r="L11" s="41">
        <f t="shared" si="0"/>
        <v>0</v>
      </c>
      <c r="M11" s="42">
        <f t="shared" si="0"/>
        <v>0</v>
      </c>
      <c r="N11" s="42">
        <f t="shared" si="0"/>
        <v>1</v>
      </c>
      <c r="O11" s="43">
        <f t="shared" si="3"/>
        <v>1</v>
      </c>
      <c r="P11" s="33">
        <f>L11/T5</f>
        <v>0</v>
      </c>
      <c r="Q11" s="33">
        <f>M11/U5</f>
        <v>0</v>
      </c>
      <c r="R11" s="33">
        <f>N11/V5</f>
        <v>4.6296296296296294E-3</v>
      </c>
      <c r="S11" s="33">
        <f>O11/W5</f>
        <v>1.557632398753894E-3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</v>
      </c>
      <c r="E12" s="70">
        <v>5</v>
      </c>
      <c r="F12" s="70">
        <v>6</v>
      </c>
      <c r="G12" s="72">
        <f t="shared" si="1"/>
        <v>12</v>
      </c>
      <c r="H12" s="38">
        <v>1</v>
      </c>
      <c r="I12" s="70">
        <v>15</v>
      </c>
      <c r="J12" s="70">
        <v>18</v>
      </c>
      <c r="K12" s="40">
        <f t="shared" si="2"/>
        <v>34</v>
      </c>
      <c r="L12" s="41">
        <f t="shared" si="0"/>
        <v>2</v>
      </c>
      <c r="M12" s="42">
        <f t="shared" si="0"/>
        <v>20</v>
      </c>
      <c r="N12" s="42">
        <f t="shared" si="0"/>
        <v>24</v>
      </c>
      <c r="O12" s="43">
        <f t="shared" si="3"/>
        <v>46</v>
      </c>
      <c r="P12" s="33">
        <f>L12/T5</f>
        <v>1.1494252873563218E-2</v>
      </c>
      <c r="Q12" s="33">
        <f>M12/U5</f>
        <v>7.9365079365079361E-2</v>
      </c>
      <c r="R12" s="33">
        <f>N12/V5</f>
        <v>0.1111111111111111</v>
      </c>
      <c r="S12" s="33">
        <f>O12/W5</f>
        <v>7.1651090342679122E-2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1</v>
      </c>
      <c r="E13" s="70">
        <v>8</v>
      </c>
      <c r="F13" s="70">
        <v>4</v>
      </c>
      <c r="G13" s="72">
        <f t="shared" si="1"/>
        <v>13</v>
      </c>
      <c r="H13" s="38">
        <v>8</v>
      </c>
      <c r="I13" s="70">
        <v>8</v>
      </c>
      <c r="J13" s="70">
        <v>14</v>
      </c>
      <c r="K13" s="40">
        <f t="shared" si="2"/>
        <v>30</v>
      </c>
      <c r="L13" s="41">
        <f t="shared" si="0"/>
        <v>9</v>
      </c>
      <c r="M13" s="42">
        <f t="shared" si="0"/>
        <v>16</v>
      </c>
      <c r="N13" s="42">
        <f t="shared" si="0"/>
        <v>18</v>
      </c>
      <c r="O13" s="43">
        <f t="shared" si="3"/>
        <v>43</v>
      </c>
      <c r="P13" s="33">
        <f>L13/T5</f>
        <v>5.1724137931034482E-2</v>
      </c>
      <c r="Q13" s="33">
        <f>M13/U5</f>
        <v>6.3492063492063489E-2</v>
      </c>
      <c r="R13" s="33">
        <f>N13/V5</f>
        <v>8.3333333333333329E-2</v>
      </c>
      <c r="S13" s="33">
        <f>O13/W5</f>
        <v>6.6978193146417439E-2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1</v>
      </c>
      <c r="E14" s="70">
        <v>6</v>
      </c>
      <c r="F14" s="70">
        <v>14</v>
      </c>
      <c r="G14" s="72">
        <f t="shared" si="1"/>
        <v>21</v>
      </c>
      <c r="H14" s="38">
        <v>2</v>
      </c>
      <c r="I14" s="70">
        <v>21</v>
      </c>
      <c r="J14" s="70">
        <v>49</v>
      </c>
      <c r="K14" s="40">
        <f t="shared" si="2"/>
        <v>72</v>
      </c>
      <c r="L14" s="41">
        <f t="shared" si="0"/>
        <v>3</v>
      </c>
      <c r="M14" s="42">
        <f t="shared" si="0"/>
        <v>27</v>
      </c>
      <c r="N14" s="42">
        <f t="shared" si="0"/>
        <v>63</v>
      </c>
      <c r="O14" s="43">
        <f t="shared" si="3"/>
        <v>93</v>
      </c>
      <c r="P14" s="33">
        <f>L14/T5</f>
        <v>1.7241379310344827E-2</v>
      </c>
      <c r="Q14" s="33">
        <f>M14/U5</f>
        <v>0.10714285714285714</v>
      </c>
      <c r="R14" s="33">
        <f>N14/V5</f>
        <v>0.29166666666666669</v>
      </c>
      <c r="S14" s="33">
        <f>O14/W5</f>
        <v>0.14485981308411214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8</v>
      </c>
      <c r="F15" s="70">
        <v>12</v>
      </c>
      <c r="G15" s="72">
        <f t="shared" si="1"/>
        <v>20</v>
      </c>
      <c r="H15" s="38"/>
      <c r="I15" s="70">
        <v>6</v>
      </c>
      <c r="J15" s="70">
        <v>7</v>
      </c>
      <c r="K15" s="40">
        <f t="shared" si="2"/>
        <v>13</v>
      </c>
      <c r="L15" s="41">
        <f t="shared" si="0"/>
        <v>0</v>
      </c>
      <c r="M15" s="42">
        <f t="shared" si="0"/>
        <v>14</v>
      </c>
      <c r="N15" s="42">
        <f t="shared" si="0"/>
        <v>19</v>
      </c>
      <c r="O15" s="43">
        <f t="shared" si="3"/>
        <v>33</v>
      </c>
      <c r="P15" s="33">
        <f>L15/T5</f>
        <v>0</v>
      </c>
      <c r="Q15" s="33">
        <f>M15/U5</f>
        <v>5.5555555555555552E-2</v>
      </c>
      <c r="R15" s="33">
        <f>N15/V5</f>
        <v>8.7962962962962965E-2</v>
      </c>
      <c r="S15" s="33">
        <f>O15/W5</f>
        <v>5.1401869158878503E-2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4</v>
      </c>
      <c r="F16" s="49">
        <v>1</v>
      </c>
      <c r="G16" s="73">
        <f t="shared" si="1"/>
        <v>5</v>
      </c>
      <c r="H16" s="48"/>
      <c r="I16" s="49">
        <v>2</v>
      </c>
      <c r="J16" s="49">
        <v>1</v>
      </c>
      <c r="K16" s="50">
        <f t="shared" si="2"/>
        <v>3</v>
      </c>
      <c r="L16" s="51">
        <f t="shared" si="0"/>
        <v>0</v>
      </c>
      <c r="M16" s="52">
        <f t="shared" si="0"/>
        <v>6</v>
      </c>
      <c r="N16" s="52">
        <f t="shared" si="0"/>
        <v>2</v>
      </c>
      <c r="O16" s="53">
        <f t="shared" si="3"/>
        <v>8</v>
      </c>
      <c r="P16" s="33">
        <f>L16/T5</f>
        <v>0</v>
      </c>
      <c r="Q16" s="33">
        <f>M16/U5</f>
        <v>2.3809523809523808E-2</v>
      </c>
      <c r="R16" s="33">
        <f>N16/V5</f>
        <v>9.2592592592592587E-3</v>
      </c>
      <c r="S16" s="33">
        <f>O16/W5</f>
        <v>1.2461059190031152E-2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[2]Гусев!$P$74</f>
        <v>1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>
        <f>K22/O11</f>
        <v>0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[1]Зеленоградск!$E$7</f>
        <v>113</v>
      </c>
      <c r="U5" s="23">
        <f>[1]Зеленоградск!$E$8</f>
        <v>483</v>
      </c>
      <c r="V5" s="23">
        <f>[1]Зеленоградск!$E$9</f>
        <v>440</v>
      </c>
      <c r="W5" s="23">
        <f>SUM(T5:V5)</f>
        <v>1036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>
        <v>3</v>
      </c>
      <c r="F6" s="69">
        <v>4</v>
      </c>
      <c r="G6" s="71">
        <f>D6+E6+F6</f>
        <v>7</v>
      </c>
      <c r="H6" s="27"/>
      <c r="I6" s="69">
        <v>5</v>
      </c>
      <c r="J6" s="69">
        <v>2</v>
      </c>
      <c r="K6" s="29">
        <f>H6+I6+J6</f>
        <v>7</v>
      </c>
      <c r="L6" s="30">
        <f t="shared" ref="L6:N16" si="0">D6+H6</f>
        <v>0</v>
      </c>
      <c r="M6" s="31">
        <f t="shared" si="0"/>
        <v>8</v>
      </c>
      <c r="N6" s="31">
        <f t="shared" si="0"/>
        <v>6</v>
      </c>
      <c r="O6" s="32">
        <f>L6+M6+N6</f>
        <v>14</v>
      </c>
      <c r="P6" s="33">
        <f>L6/T5</f>
        <v>0</v>
      </c>
      <c r="Q6" s="33">
        <f>M6/U5</f>
        <v>1.6563146997929608E-2</v>
      </c>
      <c r="R6" s="33">
        <f>N6/V5</f>
        <v>1.3636363636363636E-2</v>
      </c>
      <c r="S6" s="33">
        <f>O6/W5</f>
        <v>1.3513513513513514E-2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24</v>
      </c>
      <c r="F7" s="70">
        <v>18</v>
      </c>
      <c r="G7" s="72">
        <f t="shared" ref="G7:G16" si="1">D7+E7+F7</f>
        <v>42</v>
      </c>
      <c r="H7" s="38"/>
      <c r="I7" s="70">
        <v>27</v>
      </c>
      <c r="J7" s="70">
        <v>20</v>
      </c>
      <c r="K7" s="40">
        <f t="shared" ref="K7:K16" si="2">H7+I7+J7</f>
        <v>47</v>
      </c>
      <c r="L7" s="41">
        <f t="shared" si="0"/>
        <v>0</v>
      </c>
      <c r="M7" s="42">
        <f t="shared" si="0"/>
        <v>51</v>
      </c>
      <c r="N7" s="42">
        <f t="shared" si="0"/>
        <v>38</v>
      </c>
      <c r="O7" s="43">
        <f>L7+M7+N7</f>
        <v>89</v>
      </c>
      <c r="P7" s="33">
        <f>L7/T5</f>
        <v>0</v>
      </c>
      <c r="Q7" s="33">
        <f>M7/U5</f>
        <v>0.10559006211180125</v>
      </c>
      <c r="R7" s="33">
        <f>N7/V5</f>
        <v>8.6363636363636365E-2</v>
      </c>
      <c r="S7" s="33">
        <f>O7/W5</f>
        <v>8.5907335907335902E-2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4</v>
      </c>
      <c r="E8" s="70">
        <v>20</v>
      </c>
      <c r="F8" s="70">
        <v>8</v>
      </c>
      <c r="G8" s="72">
        <f t="shared" si="1"/>
        <v>32</v>
      </c>
      <c r="H8" s="38">
        <v>6</v>
      </c>
      <c r="I8" s="70">
        <v>17</v>
      </c>
      <c r="J8" s="70">
        <v>14</v>
      </c>
      <c r="K8" s="40">
        <f t="shared" si="2"/>
        <v>37</v>
      </c>
      <c r="L8" s="41">
        <f t="shared" si="0"/>
        <v>10</v>
      </c>
      <c r="M8" s="42">
        <f t="shared" si="0"/>
        <v>37</v>
      </c>
      <c r="N8" s="42">
        <f t="shared" si="0"/>
        <v>22</v>
      </c>
      <c r="O8" s="43">
        <f t="shared" ref="O8:O16" si="3">L8+M8+N8</f>
        <v>69</v>
      </c>
      <c r="P8" s="33">
        <f>L8/T5</f>
        <v>8.8495575221238937E-2</v>
      </c>
      <c r="Q8" s="33">
        <f>M8/U5</f>
        <v>7.6604554865424432E-2</v>
      </c>
      <c r="R8" s="33">
        <f>N8/V5</f>
        <v>0.05</v>
      </c>
      <c r="S8" s="33">
        <f>O8/W5</f>
        <v>6.6602316602316608E-2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21</v>
      </c>
      <c r="E9" s="70">
        <v>30</v>
      </c>
      <c r="F9" s="70">
        <v>25</v>
      </c>
      <c r="G9" s="72">
        <f t="shared" si="1"/>
        <v>76</v>
      </c>
      <c r="H9" s="38">
        <v>25</v>
      </c>
      <c r="I9" s="70">
        <v>34</v>
      </c>
      <c r="J9" s="70">
        <v>16</v>
      </c>
      <c r="K9" s="40">
        <f t="shared" si="2"/>
        <v>75</v>
      </c>
      <c r="L9" s="41">
        <f t="shared" si="0"/>
        <v>46</v>
      </c>
      <c r="M9" s="42">
        <f t="shared" si="0"/>
        <v>64</v>
      </c>
      <c r="N9" s="42">
        <f t="shared" si="0"/>
        <v>41</v>
      </c>
      <c r="O9" s="43">
        <f t="shared" si="3"/>
        <v>151</v>
      </c>
      <c r="P9" s="33">
        <f>L9/T5</f>
        <v>0.40707964601769914</v>
      </c>
      <c r="Q9" s="33">
        <f>M9/U5</f>
        <v>0.13250517598343686</v>
      </c>
      <c r="R9" s="33">
        <f>N9/V5</f>
        <v>9.3181818181818185E-2</v>
      </c>
      <c r="S9" s="33">
        <f>O9/W5</f>
        <v>0.14575289575289574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2</v>
      </c>
      <c r="E10" s="70">
        <v>3</v>
      </c>
      <c r="F10" s="70"/>
      <c r="G10" s="72">
        <f t="shared" si="1"/>
        <v>5</v>
      </c>
      <c r="H10" s="38"/>
      <c r="I10" s="70"/>
      <c r="J10" s="70"/>
      <c r="K10" s="40">
        <f t="shared" si="2"/>
        <v>0</v>
      </c>
      <c r="L10" s="41">
        <f t="shared" si="0"/>
        <v>2</v>
      </c>
      <c r="M10" s="42">
        <f t="shared" si="0"/>
        <v>3</v>
      </c>
      <c r="N10" s="42">
        <f t="shared" si="0"/>
        <v>0</v>
      </c>
      <c r="O10" s="43">
        <f t="shared" si="3"/>
        <v>5</v>
      </c>
      <c r="P10" s="33">
        <f>L10/T5</f>
        <v>1.7699115044247787E-2</v>
      </c>
      <c r="Q10" s="33">
        <f>M10/U5</f>
        <v>6.2111801242236021E-3</v>
      </c>
      <c r="R10" s="33">
        <f>N10/V5</f>
        <v>0</v>
      </c>
      <c r="S10" s="33">
        <f>O10/W5</f>
        <v>4.8262548262548262E-3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4</v>
      </c>
      <c r="E12" s="70">
        <v>20</v>
      </c>
      <c r="F12" s="70">
        <v>8</v>
      </c>
      <c r="G12" s="72">
        <f t="shared" si="1"/>
        <v>32</v>
      </c>
      <c r="H12" s="38">
        <v>6</v>
      </c>
      <c r="I12" s="70">
        <v>17</v>
      </c>
      <c r="J12" s="70">
        <v>14</v>
      </c>
      <c r="K12" s="40">
        <f t="shared" si="2"/>
        <v>37</v>
      </c>
      <c r="L12" s="41">
        <f t="shared" si="0"/>
        <v>10</v>
      </c>
      <c r="M12" s="42">
        <f t="shared" si="0"/>
        <v>37</v>
      </c>
      <c r="N12" s="42">
        <f t="shared" si="0"/>
        <v>22</v>
      </c>
      <c r="O12" s="43">
        <f t="shared" si="3"/>
        <v>69</v>
      </c>
      <c r="P12" s="33">
        <f>L12/T5</f>
        <v>8.8495575221238937E-2</v>
      </c>
      <c r="Q12" s="33">
        <f>M12/U5</f>
        <v>7.6604554865424432E-2</v>
      </c>
      <c r="R12" s="33">
        <f>N12/V5</f>
        <v>0.05</v>
      </c>
      <c r="S12" s="33">
        <f>O12/W5</f>
        <v>6.6602316602316608E-2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23</v>
      </c>
      <c r="E13" s="70">
        <v>36</v>
      </c>
      <c r="F13" s="70">
        <v>27</v>
      </c>
      <c r="G13" s="72">
        <f t="shared" si="1"/>
        <v>86</v>
      </c>
      <c r="H13" s="38">
        <v>22</v>
      </c>
      <c r="I13" s="70">
        <v>40</v>
      </c>
      <c r="J13" s="70">
        <v>24</v>
      </c>
      <c r="K13" s="40">
        <f t="shared" si="2"/>
        <v>86</v>
      </c>
      <c r="L13" s="41">
        <f t="shared" si="0"/>
        <v>45</v>
      </c>
      <c r="M13" s="42">
        <f t="shared" si="0"/>
        <v>76</v>
      </c>
      <c r="N13" s="42">
        <f t="shared" si="0"/>
        <v>51</v>
      </c>
      <c r="O13" s="43">
        <f t="shared" si="3"/>
        <v>172</v>
      </c>
      <c r="P13" s="33">
        <f>L13/T5</f>
        <v>0.39823008849557523</v>
      </c>
      <c r="Q13" s="33">
        <f>M13/U5</f>
        <v>0.15734989648033126</v>
      </c>
      <c r="R13" s="33">
        <f>N13/V5</f>
        <v>0.11590909090909091</v>
      </c>
      <c r="S13" s="33">
        <f>O13/W5</f>
        <v>0.16602316602316602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4</v>
      </c>
      <c r="F15" s="70">
        <v>3</v>
      </c>
      <c r="G15" s="72">
        <f t="shared" si="1"/>
        <v>7</v>
      </c>
      <c r="H15" s="38"/>
      <c r="I15" s="70">
        <v>6</v>
      </c>
      <c r="J15" s="70">
        <v>4</v>
      </c>
      <c r="K15" s="40">
        <f t="shared" si="2"/>
        <v>10</v>
      </c>
      <c r="L15" s="41">
        <f t="shared" si="0"/>
        <v>0</v>
      </c>
      <c r="M15" s="42">
        <f t="shared" si="0"/>
        <v>10</v>
      </c>
      <c r="N15" s="42">
        <f t="shared" si="0"/>
        <v>7</v>
      </c>
      <c r="O15" s="43">
        <f t="shared" si="3"/>
        <v>17</v>
      </c>
      <c r="P15" s="33">
        <f>L15/T5</f>
        <v>0</v>
      </c>
      <c r="Q15" s="33">
        <f>M15/U5</f>
        <v>2.0703933747412008E-2</v>
      </c>
      <c r="R15" s="33">
        <f>N15/V5</f>
        <v>1.5909090909090907E-2</v>
      </c>
      <c r="S15" s="33">
        <f>O15/W5</f>
        <v>1.6409266409266408E-2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2</v>
      </c>
      <c r="F16" s="49">
        <v>2</v>
      </c>
      <c r="G16" s="73">
        <f t="shared" si="1"/>
        <v>4</v>
      </c>
      <c r="H16" s="48"/>
      <c r="I16" s="49">
        <v>1</v>
      </c>
      <c r="J16" s="49">
        <v>2</v>
      </c>
      <c r="K16" s="50">
        <f t="shared" si="2"/>
        <v>3</v>
      </c>
      <c r="L16" s="51">
        <f t="shared" si="0"/>
        <v>0</v>
      </c>
      <c r="M16" s="52">
        <f t="shared" si="0"/>
        <v>3</v>
      </c>
      <c r="N16" s="52">
        <f t="shared" si="0"/>
        <v>4</v>
      </c>
      <c r="O16" s="53">
        <f t="shared" si="3"/>
        <v>7</v>
      </c>
      <c r="P16" s="33">
        <f>L16/T5</f>
        <v>0</v>
      </c>
      <c r="Q16" s="33">
        <f>M16/U5</f>
        <v>6.2111801242236021E-3</v>
      </c>
      <c r="R16" s="33">
        <f>N16/V5</f>
        <v>9.0909090909090905E-3</v>
      </c>
      <c r="S16" s="33">
        <f>O16/W5</f>
        <v>6.7567567567567571E-3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[2]Зеленоградск!$P$74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[1]Краснознаменск!$E$7</f>
        <v>50</v>
      </c>
      <c r="U5" s="23">
        <f>[1]Краснознаменск!$E$8</f>
        <v>84</v>
      </c>
      <c r="V5" s="23">
        <f>[1]Краснознаменск!$E$9</f>
        <v>78</v>
      </c>
      <c r="W5" s="23">
        <f>SUM(T5:V5)</f>
        <v>212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1</v>
      </c>
      <c r="E6" s="69">
        <v>3</v>
      </c>
      <c r="F6" s="69"/>
      <c r="G6" s="71">
        <f>D6+E6+F6</f>
        <v>4</v>
      </c>
      <c r="H6" s="27">
        <v>1</v>
      </c>
      <c r="I6" s="69">
        <v>2</v>
      </c>
      <c r="J6" s="69">
        <v>2</v>
      </c>
      <c r="K6" s="29">
        <f>H6+I6+J6</f>
        <v>5</v>
      </c>
      <c r="L6" s="30">
        <f t="shared" ref="L6:N16" si="0">D6+H6</f>
        <v>2</v>
      </c>
      <c r="M6" s="31">
        <f t="shared" si="0"/>
        <v>5</v>
      </c>
      <c r="N6" s="31">
        <f t="shared" si="0"/>
        <v>2</v>
      </c>
      <c r="O6" s="32">
        <f>L6+M6+N6</f>
        <v>9</v>
      </c>
      <c r="P6" s="33">
        <f>L6/T5</f>
        <v>0.04</v>
      </c>
      <c r="Q6" s="33">
        <f>M6/U5</f>
        <v>5.9523809523809521E-2</v>
      </c>
      <c r="R6" s="33">
        <f>N6/V5</f>
        <v>2.564102564102564E-2</v>
      </c>
      <c r="S6" s="33">
        <f>O6/W5</f>
        <v>4.2452830188679243E-2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/>
      <c r="G7" s="72">
        <f t="shared" ref="G7:G16" si="1">D7+E7+F7</f>
        <v>0</v>
      </c>
      <c r="H7" s="38"/>
      <c r="I7" s="70"/>
      <c r="J7" s="70"/>
      <c r="K7" s="40">
        <f t="shared" ref="K7:K16" si="2">H7+I7+J7</f>
        <v>0</v>
      </c>
      <c r="L7" s="41">
        <f t="shared" si="0"/>
        <v>0</v>
      </c>
      <c r="M7" s="42">
        <f t="shared" si="0"/>
        <v>0</v>
      </c>
      <c r="N7" s="42">
        <f t="shared" si="0"/>
        <v>0</v>
      </c>
      <c r="O7" s="43">
        <f>L7+M7+N7</f>
        <v>0</v>
      </c>
      <c r="P7" s="33">
        <f>L7/T5</f>
        <v>0</v>
      </c>
      <c r="Q7" s="33">
        <f>M7/U5</f>
        <v>0</v>
      </c>
      <c r="R7" s="33">
        <f>N7/V5</f>
        <v>0</v>
      </c>
      <c r="S7" s="33">
        <f>O7/W5</f>
        <v>0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2</v>
      </c>
      <c r="E8" s="70">
        <v>12</v>
      </c>
      <c r="F8" s="70">
        <v>11</v>
      </c>
      <c r="G8" s="72">
        <f t="shared" si="1"/>
        <v>25</v>
      </c>
      <c r="H8" s="38">
        <v>9</v>
      </c>
      <c r="I8" s="70">
        <v>12</v>
      </c>
      <c r="J8" s="70">
        <v>15</v>
      </c>
      <c r="K8" s="40">
        <f t="shared" si="2"/>
        <v>36</v>
      </c>
      <c r="L8" s="41">
        <f t="shared" si="0"/>
        <v>11</v>
      </c>
      <c r="M8" s="42">
        <f t="shared" si="0"/>
        <v>24</v>
      </c>
      <c r="N8" s="42">
        <f t="shared" si="0"/>
        <v>26</v>
      </c>
      <c r="O8" s="43">
        <f t="shared" ref="O8:O16" si="3">L8+M8+N8</f>
        <v>61</v>
      </c>
      <c r="P8" s="33">
        <f>L8/T5</f>
        <v>0.22</v>
      </c>
      <c r="Q8" s="33">
        <f>M8/U5</f>
        <v>0.2857142857142857</v>
      </c>
      <c r="R8" s="33">
        <f>N8/V5</f>
        <v>0.33333333333333331</v>
      </c>
      <c r="S8" s="33">
        <f>O8/W5</f>
        <v>0.28773584905660377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5</v>
      </c>
      <c r="E9" s="70">
        <v>14</v>
      </c>
      <c r="F9" s="70">
        <v>4</v>
      </c>
      <c r="G9" s="72">
        <f t="shared" si="1"/>
        <v>23</v>
      </c>
      <c r="H9" s="38">
        <v>4</v>
      </c>
      <c r="I9" s="70">
        <v>10</v>
      </c>
      <c r="J9" s="70">
        <v>2</v>
      </c>
      <c r="K9" s="40">
        <f t="shared" si="2"/>
        <v>16</v>
      </c>
      <c r="L9" s="41">
        <f t="shared" si="0"/>
        <v>9</v>
      </c>
      <c r="M9" s="42">
        <f t="shared" si="0"/>
        <v>24</v>
      </c>
      <c r="N9" s="42">
        <f t="shared" si="0"/>
        <v>6</v>
      </c>
      <c r="O9" s="43">
        <f t="shared" si="3"/>
        <v>39</v>
      </c>
      <c r="P9" s="33">
        <f>L9/T5</f>
        <v>0.18</v>
      </c>
      <c r="Q9" s="33">
        <f>M9/U5</f>
        <v>0.2857142857142857</v>
      </c>
      <c r="R9" s="33">
        <f>N9/V5</f>
        <v>7.6923076923076927E-2</v>
      </c>
      <c r="S9" s="33">
        <f>O9/W5</f>
        <v>0.18396226415094338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>
        <v>1</v>
      </c>
      <c r="J10" s="70"/>
      <c r="K10" s="40">
        <f t="shared" si="2"/>
        <v>1</v>
      </c>
      <c r="L10" s="41">
        <f t="shared" si="0"/>
        <v>0</v>
      </c>
      <c r="M10" s="42">
        <f t="shared" si="0"/>
        <v>1</v>
      </c>
      <c r="N10" s="42">
        <f t="shared" si="0"/>
        <v>0</v>
      </c>
      <c r="O10" s="43">
        <f t="shared" si="3"/>
        <v>1</v>
      </c>
      <c r="P10" s="33">
        <f>L10/T5</f>
        <v>0</v>
      </c>
      <c r="Q10" s="33">
        <f>M10/U5</f>
        <v>1.1904761904761904E-2</v>
      </c>
      <c r="R10" s="33">
        <f>N10/V5</f>
        <v>0</v>
      </c>
      <c r="S10" s="33">
        <f>O10/W5</f>
        <v>4.7169811320754715E-3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/>
      <c r="F12" s="70"/>
      <c r="G12" s="72">
        <f t="shared" si="1"/>
        <v>0</v>
      </c>
      <c r="H12" s="38"/>
      <c r="I12" s="70"/>
      <c r="J12" s="70"/>
      <c r="K12" s="40">
        <f t="shared" si="2"/>
        <v>0</v>
      </c>
      <c r="L12" s="41">
        <f t="shared" si="0"/>
        <v>0</v>
      </c>
      <c r="M12" s="42">
        <f t="shared" si="0"/>
        <v>0</v>
      </c>
      <c r="N12" s="42">
        <f t="shared" si="0"/>
        <v>0</v>
      </c>
      <c r="O12" s="43">
        <f t="shared" si="3"/>
        <v>0</v>
      </c>
      <c r="P12" s="33">
        <f>L12/T5</f>
        <v>0</v>
      </c>
      <c r="Q12" s="33">
        <f>M12/U5</f>
        <v>0</v>
      </c>
      <c r="R12" s="33">
        <f>N12/V5</f>
        <v>0</v>
      </c>
      <c r="S12" s="33">
        <f>O12/W5</f>
        <v>0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6</v>
      </c>
      <c r="E13" s="70">
        <v>21</v>
      </c>
      <c r="F13" s="70">
        <v>5</v>
      </c>
      <c r="G13" s="72">
        <f t="shared" si="1"/>
        <v>32</v>
      </c>
      <c r="H13" s="38">
        <v>8</v>
      </c>
      <c r="I13" s="70">
        <v>10</v>
      </c>
      <c r="J13" s="70">
        <v>16</v>
      </c>
      <c r="K13" s="40">
        <f t="shared" si="2"/>
        <v>34</v>
      </c>
      <c r="L13" s="41">
        <f t="shared" si="0"/>
        <v>14</v>
      </c>
      <c r="M13" s="42">
        <f t="shared" si="0"/>
        <v>31</v>
      </c>
      <c r="N13" s="42">
        <f t="shared" si="0"/>
        <v>21</v>
      </c>
      <c r="O13" s="43">
        <f t="shared" si="3"/>
        <v>66</v>
      </c>
      <c r="P13" s="33">
        <f>L13/T5</f>
        <v>0.28000000000000003</v>
      </c>
      <c r="Q13" s="33">
        <f>M13/U5</f>
        <v>0.36904761904761907</v>
      </c>
      <c r="R13" s="33">
        <f>N13/V5</f>
        <v>0.26923076923076922</v>
      </c>
      <c r="S13" s="33">
        <f>O13/W5</f>
        <v>0.31132075471698112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1</v>
      </c>
      <c r="E14" s="70">
        <v>16</v>
      </c>
      <c r="F14" s="70">
        <v>3</v>
      </c>
      <c r="G14" s="72">
        <f t="shared" si="1"/>
        <v>20</v>
      </c>
      <c r="H14" s="38">
        <v>3</v>
      </c>
      <c r="I14" s="70">
        <v>12</v>
      </c>
      <c r="J14" s="70">
        <v>12</v>
      </c>
      <c r="K14" s="40">
        <f t="shared" si="2"/>
        <v>27</v>
      </c>
      <c r="L14" s="41">
        <f t="shared" si="0"/>
        <v>4</v>
      </c>
      <c r="M14" s="42">
        <f t="shared" si="0"/>
        <v>28</v>
      </c>
      <c r="N14" s="42">
        <f t="shared" si="0"/>
        <v>15</v>
      </c>
      <c r="O14" s="43">
        <f t="shared" si="3"/>
        <v>47</v>
      </c>
      <c r="P14" s="33">
        <f>L14/T5</f>
        <v>0.08</v>
      </c>
      <c r="Q14" s="33">
        <f>M14/U5</f>
        <v>0.33333333333333331</v>
      </c>
      <c r="R14" s="33">
        <f>N14/V5</f>
        <v>0.19230769230769232</v>
      </c>
      <c r="S14" s="33">
        <f>O14/W5</f>
        <v>0.22169811320754718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12</v>
      </c>
      <c r="F15" s="70">
        <v>5</v>
      </c>
      <c r="G15" s="72">
        <f t="shared" si="1"/>
        <v>17</v>
      </c>
      <c r="H15" s="38"/>
      <c r="I15" s="70">
        <v>6</v>
      </c>
      <c r="J15" s="70">
        <v>4</v>
      </c>
      <c r="K15" s="40">
        <f t="shared" si="2"/>
        <v>10</v>
      </c>
      <c r="L15" s="41">
        <f t="shared" si="0"/>
        <v>0</v>
      </c>
      <c r="M15" s="42">
        <f t="shared" si="0"/>
        <v>18</v>
      </c>
      <c r="N15" s="42">
        <f t="shared" si="0"/>
        <v>9</v>
      </c>
      <c r="O15" s="43">
        <f t="shared" si="3"/>
        <v>27</v>
      </c>
      <c r="P15" s="33">
        <f>L15/T5</f>
        <v>0</v>
      </c>
      <c r="Q15" s="33">
        <f>M15/U5</f>
        <v>0.21428571428571427</v>
      </c>
      <c r="R15" s="33">
        <f>N15/V5</f>
        <v>0.11538461538461539</v>
      </c>
      <c r="S15" s="33">
        <f>O15/W5</f>
        <v>0.12735849056603774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1</v>
      </c>
      <c r="F16" s="49">
        <v>2</v>
      </c>
      <c r="G16" s="73">
        <f t="shared" si="1"/>
        <v>3</v>
      </c>
      <c r="H16" s="48"/>
      <c r="I16" s="49">
        <v>1</v>
      </c>
      <c r="J16" s="49"/>
      <c r="K16" s="50">
        <f t="shared" si="2"/>
        <v>1</v>
      </c>
      <c r="L16" s="51">
        <f t="shared" si="0"/>
        <v>0</v>
      </c>
      <c r="M16" s="52">
        <f t="shared" si="0"/>
        <v>2</v>
      </c>
      <c r="N16" s="52">
        <f t="shared" si="0"/>
        <v>2</v>
      </c>
      <c r="O16" s="53">
        <f t="shared" si="3"/>
        <v>4</v>
      </c>
      <c r="P16" s="33">
        <f>L16/T5</f>
        <v>0</v>
      </c>
      <c r="Q16" s="33">
        <f>M16/U5</f>
        <v>2.3809523809523808E-2</v>
      </c>
      <c r="R16" s="33">
        <f>N16/V5</f>
        <v>2.564102564102564E-2</v>
      </c>
      <c r="S16" s="33">
        <f>O16/W5</f>
        <v>1.8867924528301886E-2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[2]Краснознаменск!$P$74</f>
        <v>312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FF00"/>
  </sheetPr>
  <dimension ref="A1:W32"/>
  <sheetViews>
    <sheetView topLeftCell="A7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[1]Ладушкин!$E$7</f>
        <v>44</v>
      </c>
      <c r="U5" s="23">
        <f>[1]Ладушкин!$E$8</f>
        <v>52</v>
      </c>
      <c r="V5" s="23">
        <f>[1]Гусев!$E$9</f>
        <v>216</v>
      </c>
      <c r="W5" s="23">
        <f>SUM(T5:V5)</f>
        <v>312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71">
        <f>D6+E6+F6</f>
        <v>0</v>
      </c>
      <c r="H6" s="27"/>
      <c r="I6" s="69"/>
      <c r="J6" s="69"/>
      <c r="K6" s="29">
        <f>H6+I6+J6</f>
        <v>0</v>
      </c>
      <c r="L6" s="30">
        <f t="shared" ref="L6:N16" si="0">D6+H6</f>
        <v>0</v>
      </c>
      <c r="M6" s="31">
        <f t="shared" si="0"/>
        <v>0</v>
      </c>
      <c r="N6" s="31">
        <f t="shared" si="0"/>
        <v>0</v>
      </c>
      <c r="O6" s="32">
        <f>L6+M6+N6</f>
        <v>0</v>
      </c>
      <c r="P6" s="33">
        <f>L6/T5</f>
        <v>0</v>
      </c>
      <c r="Q6" s="33">
        <f>M6/U5</f>
        <v>0</v>
      </c>
      <c r="R6" s="33">
        <f>N6/V5</f>
        <v>0</v>
      </c>
      <c r="S6" s="33">
        <f>O6/W5</f>
        <v>0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/>
      <c r="G7" s="72">
        <f t="shared" ref="G7:G16" si="1">D7+E7+F7</f>
        <v>0</v>
      </c>
      <c r="H7" s="38">
        <v>3</v>
      </c>
      <c r="I7" s="70">
        <v>3</v>
      </c>
      <c r="J7" s="70">
        <v>2</v>
      </c>
      <c r="K7" s="40">
        <f t="shared" ref="K7:K16" si="2">H7+I7+J7</f>
        <v>8</v>
      </c>
      <c r="L7" s="41">
        <f t="shared" si="0"/>
        <v>3</v>
      </c>
      <c r="M7" s="42">
        <f t="shared" si="0"/>
        <v>3</v>
      </c>
      <c r="N7" s="42">
        <f t="shared" si="0"/>
        <v>2</v>
      </c>
      <c r="O7" s="43">
        <f>L7+M7+N7</f>
        <v>8</v>
      </c>
      <c r="P7" s="33">
        <f>L7/T5</f>
        <v>6.8181818181818177E-2</v>
      </c>
      <c r="Q7" s="33">
        <f>M7/U5</f>
        <v>5.7692307692307696E-2</v>
      </c>
      <c r="R7" s="33">
        <f>N7/V5</f>
        <v>9.2592592592592587E-3</v>
      </c>
      <c r="S7" s="33">
        <f>O7/W5</f>
        <v>2.564102564102564E-2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1</v>
      </c>
      <c r="E8" s="70">
        <v>1</v>
      </c>
      <c r="F8" s="70"/>
      <c r="G8" s="72">
        <f t="shared" si="1"/>
        <v>2</v>
      </c>
      <c r="H8" s="38"/>
      <c r="I8" s="70"/>
      <c r="J8" s="70"/>
      <c r="K8" s="40">
        <f t="shared" si="2"/>
        <v>0</v>
      </c>
      <c r="L8" s="41">
        <f t="shared" si="0"/>
        <v>1</v>
      </c>
      <c r="M8" s="42">
        <f t="shared" si="0"/>
        <v>1</v>
      </c>
      <c r="N8" s="42">
        <f t="shared" si="0"/>
        <v>0</v>
      </c>
      <c r="O8" s="43">
        <f t="shared" ref="O8:O16" si="3">L8+M8+N8</f>
        <v>2</v>
      </c>
      <c r="P8" s="33">
        <f>L8/T5</f>
        <v>2.2727272727272728E-2</v>
      </c>
      <c r="Q8" s="33">
        <f>M8/U5</f>
        <v>1.9230769230769232E-2</v>
      </c>
      <c r="R8" s="33">
        <f>N8/V5</f>
        <v>0</v>
      </c>
      <c r="S8" s="33">
        <f>O8/W5</f>
        <v>6.41025641025641E-3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5</v>
      </c>
      <c r="E9" s="70">
        <v>5</v>
      </c>
      <c r="F9" s="70"/>
      <c r="G9" s="72">
        <f t="shared" si="1"/>
        <v>10</v>
      </c>
      <c r="H9" s="38">
        <v>3</v>
      </c>
      <c r="I9" s="70">
        <v>2</v>
      </c>
      <c r="J9" s="70"/>
      <c r="K9" s="40">
        <f t="shared" si="2"/>
        <v>5</v>
      </c>
      <c r="L9" s="41">
        <f t="shared" si="0"/>
        <v>8</v>
      </c>
      <c r="M9" s="42">
        <f t="shared" si="0"/>
        <v>7</v>
      </c>
      <c r="N9" s="42">
        <f t="shared" si="0"/>
        <v>0</v>
      </c>
      <c r="O9" s="43">
        <f t="shared" si="3"/>
        <v>15</v>
      </c>
      <c r="P9" s="33">
        <f>L9/T5</f>
        <v>0.18181818181818182</v>
      </c>
      <c r="Q9" s="33">
        <f>M9/U5</f>
        <v>0.13461538461538461</v>
      </c>
      <c r="R9" s="33">
        <f>N9/V5</f>
        <v>0</v>
      </c>
      <c r="S9" s="33">
        <f>O9/W5</f>
        <v>4.807692307692308E-2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/>
      <c r="F12" s="70"/>
      <c r="G12" s="72">
        <f t="shared" si="1"/>
        <v>0</v>
      </c>
      <c r="H12" s="38"/>
      <c r="I12" s="70">
        <v>3</v>
      </c>
      <c r="J12" s="70">
        <v>2</v>
      </c>
      <c r="K12" s="40">
        <f t="shared" si="2"/>
        <v>5</v>
      </c>
      <c r="L12" s="41">
        <f t="shared" si="0"/>
        <v>0</v>
      </c>
      <c r="M12" s="42">
        <f t="shared" si="0"/>
        <v>3</v>
      </c>
      <c r="N12" s="42">
        <f t="shared" si="0"/>
        <v>2</v>
      </c>
      <c r="O12" s="43">
        <f t="shared" si="3"/>
        <v>5</v>
      </c>
      <c r="P12" s="33">
        <f>L12/T5</f>
        <v>0</v>
      </c>
      <c r="Q12" s="33">
        <f>M12/U5</f>
        <v>5.7692307692307696E-2</v>
      </c>
      <c r="R12" s="33">
        <f>N12/V5</f>
        <v>9.2592592592592587E-3</v>
      </c>
      <c r="S12" s="33">
        <f>O12/W5</f>
        <v>1.6025641025641024E-2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/>
      <c r="E13" s="70"/>
      <c r="F13" s="70"/>
      <c r="G13" s="72">
        <f t="shared" si="1"/>
        <v>0</v>
      </c>
      <c r="H13" s="38"/>
      <c r="I13" s="70"/>
      <c r="J13" s="70"/>
      <c r="K13" s="40">
        <f t="shared" si="2"/>
        <v>0</v>
      </c>
      <c r="L13" s="41">
        <f t="shared" si="0"/>
        <v>0</v>
      </c>
      <c r="M13" s="42">
        <f t="shared" si="0"/>
        <v>0</v>
      </c>
      <c r="N13" s="42">
        <f t="shared" si="0"/>
        <v>0</v>
      </c>
      <c r="O13" s="43">
        <f t="shared" si="3"/>
        <v>0</v>
      </c>
      <c r="P13" s="33">
        <f>L13/T5</f>
        <v>0</v>
      </c>
      <c r="Q13" s="33">
        <f>M13/U5</f>
        <v>0</v>
      </c>
      <c r="R13" s="33">
        <f>N13/V5</f>
        <v>0</v>
      </c>
      <c r="S13" s="33">
        <f>O13/W5</f>
        <v>0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91" t="s">
        <v>38</v>
      </c>
      <c r="M19" s="91"/>
      <c r="N19" s="91"/>
      <c r="O19" s="92"/>
      <c r="P19" s="62">
        <f>[2]Ладушкин!$P$74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FFFF00"/>
  </sheetPr>
  <dimension ref="A1:W32"/>
  <sheetViews>
    <sheetView workbookViewId="0">
      <selection activeCell="F12" sqref="F12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 t="s">
        <v>1</v>
      </c>
      <c r="Q1" s="94"/>
      <c r="R1" s="94"/>
      <c r="S1" s="94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5"/>
      <c r="Q2" s="95"/>
      <c r="R2" s="96"/>
      <c r="S2" s="97"/>
    </row>
    <row r="3" spans="1:23" s="4" customFormat="1" ht="16.5" customHeight="1" thickBot="1" x14ac:dyDescent="0.3">
      <c r="A3" s="98" t="s">
        <v>3</v>
      </c>
      <c r="B3" s="100" t="s">
        <v>4</v>
      </c>
      <c r="C3" s="100" t="s">
        <v>5</v>
      </c>
      <c r="D3" s="103" t="s">
        <v>6</v>
      </c>
      <c r="E3" s="104"/>
      <c r="F3" s="104"/>
      <c r="G3" s="105"/>
      <c r="H3" s="103" t="s">
        <v>7</v>
      </c>
      <c r="I3" s="104"/>
      <c r="J3" s="104"/>
      <c r="K3" s="105"/>
      <c r="L3" s="103" t="s">
        <v>8</v>
      </c>
      <c r="M3" s="104"/>
      <c r="N3" s="104"/>
      <c r="O3" s="105"/>
      <c r="P3" s="106" t="s">
        <v>9</v>
      </c>
      <c r="Q3" s="107"/>
      <c r="R3" s="107"/>
      <c r="S3" s="108"/>
      <c r="T3" s="88" t="s">
        <v>10</v>
      </c>
      <c r="U3" s="89"/>
      <c r="V3" s="89"/>
      <c r="W3" s="3"/>
    </row>
    <row r="4" spans="1:23" s="4" customFormat="1" ht="32.25" thickBot="1" x14ac:dyDescent="0.3">
      <c r="A4" s="99"/>
      <c r="B4" s="101"/>
      <c r="C4" s="102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[1]Мамоново!$E$7</f>
        <v>36</v>
      </c>
      <c r="U5" s="23">
        <f>[1]Мамоново!$E$8</f>
        <v>78</v>
      </c>
      <c r="V5" s="23">
        <f>[1]Мамоново!$E$9</f>
        <v>71</v>
      </c>
      <c r="W5" s="23">
        <f>SUM(T5:V5)</f>
        <v>185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71">
        <f>D6+E6+F6</f>
        <v>0</v>
      </c>
      <c r="H6" s="27"/>
      <c r="I6" s="69"/>
      <c r="J6" s="69"/>
      <c r="K6" s="29">
        <f>H6+I6+J6</f>
        <v>0</v>
      </c>
      <c r="L6" s="30">
        <f t="shared" ref="L6:N16" si="0">D6+H6</f>
        <v>0</v>
      </c>
      <c r="M6" s="31">
        <f t="shared" si="0"/>
        <v>0</v>
      </c>
      <c r="N6" s="31">
        <f t="shared" si="0"/>
        <v>0</v>
      </c>
      <c r="O6" s="32">
        <f>L6+M6+N6</f>
        <v>0</v>
      </c>
      <c r="P6" s="33">
        <f>L6/T5</f>
        <v>0</v>
      </c>
      <c r="Q6" s="33">
        <f>M6/U5</f>
        <v>0</v>
      </c>
      <c r="R6" s="33">
        <f>N6/V5</f>
        <v>0</v>
      </c>
      <c r="S6" s="33">
        <f>O6/W5</f>
        <v>0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/>
      <c r="G7" s="72">
        <f t="shared" ref="G7:G9" si="1">D7+E7+F7</f>
        <v>0</v>
      </c>
      <c r="H7" s="38"/>
      <c r="I7" s="70"/>
      <c r="J7" s="70"/>
      <c r="K7" s="40">
        <f t="shared" ref="K7:K16" si="2">H7+I7+J7</f>
        <v>0</v>
      </c>
      <c r="L7" s="41">
        <f t="shared" si="0"/>
        <v>0</v>
      </c>
      <c r="M7" s="42">
        <f t="shared" si="0"/>
        <v>0</v>
      </c>
      <c r="N7" s="42">
        <f t="shared" si="0"/>
        <v>0</v>
      </c>
      <c r="O7" s="43">
        <f>L7+M7+N7</f>
        <v>0</v>
      </c>
      <c r="P7" s="33">
        <f>L7/T5</f>
        <v>0</v>
      </c>
      <c r="Q7" s="33">
        <f>M7/U5</f>
        <v>0</v>
      </c>
      <c r="R7" s="33">
        <f>N7/V5</f>
        <v>0</v>
      </c>
      <c r="S7" s="33">
        <f>O7/W5</f>
        <v>0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/>
      <c r="E8" s="70"/>
      <c r="F8" s="70"/>
      <c r="G8" s="72">
        <f t="shared" si="1"/>
        <v>0</v>
      </c>
      <c r="H8" s="38"/>
      <c r="I8" s="70"/>
      <c r="J8" s="70"/>
      <c r="K8" s="40">
        <f t="shared" si="2"/>
        <v>0</v>
      </c>
      <c r="L8" s="41">
        <f t="shared" si="0"/>
        <v>0</v>
      </c>
      <c r="M8" s="42">
        <f t="shared" si="0"/>
        <v>0</v>
      </c>
      <c r="N8" s="42">
        <f t="shared" si="0"/>
        <v>0</v>
      </c>
      <c r="O8" s="43">
        <f t="shared" ref="O8:O16" si="3">L8+M8+N8</f>
        <v>0</v>
      </c>
      <c r="P8" s="33">
        <f>L8/T5</f>
        <v>0</v>
      </c>
      <c r="Q8" s="33">
        <f>M8/U5</f>
        <v>0</v>
      </c>
      <c r="R8" s="33">
        <f>N8/V5</f>
        <v>0</v>
      </c>
      <c r="S8" s="33">
        <f>O8/W5</f>
        <v>0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6</v>
      </c>
      <c r="E9" s="70">
        <v>1</v>
      </c>
      <c r="F9" s="70"/>
      <c r="G9" s="72">
        <f t="shared" si="1"/>
        <v>7</v>
      </c>
      <c r="H9" s="38">
        <v>2</v>
      </c>
      <c r="I9" s="70"/>
      <c r="J9" s="70"/>
      <c r="K9" s="40">
        <f t="shared" si="2"/>
        <v>2</v>
      </c>
      <c r="L9" s="41">
        <f t="shared" si="0"/>
        <v>8</v>
      </c>
      <c r="M9" s="42">
        <f t="shared" si="0"/>
        <v>1</v>
      </c>
      <c r="N9" s="42">
        <f t="shared" si="0"/>
        <v>0</v>
      </c>
      <c r="O9" s="43">
        <f t="shared" si="3"/>
        <v>9</v>
      </c>
      <c r="P9" s="33">
        <f>L9/T5</f>
        <v>0.22222222222222221</v>
      </c>
      <c r="Q9" s="33">
        <f>M9/U5</f>
        <v>1.282051282051282E-2</v>
      </c>
      <c r="R9" s="33">
        <f>N9/V5</f>
        <v>0</v>
      </c>
      <c r="S9" s="33">
        <f>O9/W5</f>
        <v>4.8648648648648651E-2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ref="G10:G16" si="4">D10+E10+F10</f>
        <v>0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4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/>
      <c r="F12" s="70"/>
      <c r="G12" s="72">
        <f t="shared" si="4"/>
        <v>0</v>
      </c>
      <c r="H12" s="38"/>
      <c r="I12" s="70"/>
      <c r="J12" s="70"/>
      <c r="K12" s="40">
        <f t="shared" si="2"/>
        <v>0</v>
      </c>
      <c r="L12" s="41">
        <f t="shared" si="0"/>
        <v>0</v>
      </c>
      <c r="M12" s="42">
        <f t="shared" si="0"/>
        <v>0</v>
      </c>
      <c r="N12" s="42">
        <f t="shared" si="0"/>
        <v>0</v>
      </c>
      <c r="O12" s="43">
        <f t="shared" si="3"/>
        <v>0</v>
      </c>
      <c r="P12" s="33">
        <f>L12/T5</f>
        <v>0</v>
      </c>
      <c r="Q12" s="33">
        <f>M12/U5</f>
        <v>0</v>
      </c>
      <c r="R12" s="33">
        <f>N12/V5</f>
        <v>0</v>
      </c>
      <c r="S12" s="33">
        <f>O12/W5</f>
        <v>0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/>
      <c r="E13" s="70"/>
      <c r="F13" s="70"/>
      <c r="G13" s="72">
        <f t="shared" si="4"/>
        <v>0</v>
      </c>
      <c r="H13" s="38"/>
      <c r="I13" s="70"/>
      <c r="J13" s="70"/>
      <c r="K13" s="40">
        <f t="shared" si="2"/>
        <v>0</v>
      </c>
      <c r="L13" s="41">
        <f t="shared" si="0"/>
        <v>0</v>
      </c>
      <c r="M13" s="42">
        <f t="shared" si="0"/>
        <v>0</v>
      </c>
      <c r="N13" s="42">
        <f t="shared" si="0"/>
        <v>0</v>
      </c>
      <c r="O13" s="43">
        <f t="shared" si="3"/>
        <v>0</v>
      </c>
      <c r="P13" s="33">
        <f>L13/T5</f>
        <v>0</v>
      </c>
      <c r="Q13" s="33">
        <f>M13/U5</f>
        <v>0</v>
      </c>
      <c r="R13" s="33">
        <f>N13/V5</f>
        <v>0</v>
      </c>
      <c r="S13" s="33">
        <f>O13/W5</f>
        <v>0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4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4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4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90" t="s">
        <v>35</v>
      </c>
      <c r="B18" s="90"/>
      <c r="C18" s="90"/>
      <c r="D18" s="90"/>
      <c r="E18" s="90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91" t="s">
        <v>38</v>
      </c>
      <c r="M19" s="91"/>
      <c r="N19" s="91"/>
      <c r="O19" s="92"/>
      <c r="P19" s="62">
        <f>[2]Мамоново!$P$74</f>
        <v>40</v>
      </c>
      <c r="Q19" s="56"/>
      <c r="R19" s="56"/>
      <c r="S19" s="56"/>
    </row>
    <row r="20" spans="1:19" s="4" customFormat="1" ht="15.75" x14ac:dyDescent="0.25">
      <c r="A20" s="63" t="s">
        <v>39</v>
      </c>
      <c r="B20" s="90" t="s">
        <v>40</v>
      </c>
      <c r="C20" s="90"/>
      <c r="D20" s="90"/>
      <c r="E20" s="90"/>
      <c r="F20" s="90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34</vt:i4>
      </vt:variant>
    </vt:vector>
  </HeadingPairs>
  <TitlesOfParts>
    <vt:vector size="34" baseType="lpstr">
      <vt:lpstr>Багратионовск</vt:lpstr>
      <vt:lpstr>Балтийск</vt:lpstr>
      <vt:lpstr>Гвардейск</vt:lpstr>
      <vt:lpstr>Гурьевск</vt:lpstr>
      <vt:lpstr>Гусев</vt:lpstr>
      <vt:lpstr>Зеленоградск</vt:lpstr>
      <vt:lpstr>Краснознаменск</vt:lpstr>
      <vt:lpstr>Ладушкин</vt:lpstr>
      <vt:lpstr>Мамоново</vt:lpstr>
      <vt:lpstr>Неман</vt:lpstr>
      <vt:lpstr>Нестеров</vt:lpstr>
      <vt:lpstr>Озерск</vt:lpstr>
      <vt:lpstr>Пионерск</vt:lpstr>
      <vt:lpstr>Полесск</vt:lpstr>
      <vt:lpstr>Правдинск</vt:lpstr>
      <vt:lpstr>Светлый</vt:lpstr>
      <vt:lpstr>Светлогорск</vt:lpstr>
      <vt:lpstr>Славск</vt:lpstr>
      <vt:lpstr>Советск</vt:lpstr>
      <vt:lpstr>Черняховск</vt:lpstr>
      <vt:lpstr>ГП1</vt:lpstr>
      <vt:lpstr>ГП2</vt:lpstr>
      <vt:lpstr>ГП3</vt:lpstr>
      <vt:lpstr>ГБ1</vt:lpstr>
      <vt:lpstr>ГБ2</vt:lpstr>
      <vt:lpstr>ГБ3</vt:lpstr>
      <vt:lpstr>Дорожная</vt:lpstr>
      <vt:lpstr>Пирогова</vt:lpstr>
      <vt:lpstr>ВМКГ</vt:lpstr>
      <vt:lpstr>МСЧ МВД</vt:lpstr>
      <vt:lpstr>БФУ</vt:lpstr>
      <vt:lpstr>Новомед</vt:lpstr>
      <vt:lpstr>ЦГКБ</vt:lpstr>
      <vt:lpstr>Свод</vt:lpstr>
    </vt:vector>
  </TitlesOfParts>
  <Company>ОГУ МИАЦ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Валентиновна Небольсина</dc:creator>
  <cp:lastModifiedBy>Юлия Валентиновна Небольсина</cp:lastModifiedBy>
  <dcterms:created xsi:type="dcterms:W3CDTF">2015-04-24T07:06:01Z</dcterms:created>
  <dcterms:modified xsi:type="dcterms:W3CDTF">2017-03-10T09:33:56Z</dcterms:modified>
</cp:coreProperties>
</file>